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filterPrivacy="1" defaultThemeVersion="124226"/>
  <xr:revisionPtr revIDLastSave="2" documentId="11_2EF6D631951D38BA6CBF8ECF389C978E23F3383F" xr6:coauthVersionLast="43" xr6:coauthVersionMax="43" xr10:uidLastSave="{94927954-714B-4F72-A4F3-1D379A15D715}"/>
  <bookViews>
    <workbookView xWindow="-120" yWindow="-120" windowWidth="29040" windowHeight="15840" activeTab="2" xr2:uid="{00000000-000D-0000-FFFF-FFFF00000000}"/>
  </bookViews>
  <sheets>
    <sheet name="Start" sheetId="4" r:id="rId1"/>
    <sheet name="Bestimmung ZED" sheetId="1" r:id="rId2"/>
    <sheet name="Informationen" sheetId="3" r:id="rId3"/>
    <sheet name="Daten" sheetId="2" state="hidden" r:id="rId4"/>
  </sheets>
  <definedNames>
    <definedName name="_xlnm.Print_Area" localSheetId="1">'Bestimmung ZED'!$A$1:$O$72</definedName>
    <definedName name="_xlnm.Print_Area" localSheetId="2">Informationen!$A$1:$G$144</definedName>
    <definedName name="EingabeZA">Daten!$B$10</definedName>
    <definedName name="EingabeZB">Daten!$B$24</definedName>
    <definedName name="EingabeZc">Daten!$B$39</definedName>
    <definedName name="EingabeZd">Daten!$B$48</definedName>
    <definedName name="EingabeZE">Daten!$B$55</definedName>
    <definedName name="ErgebnisText">Daten!$B$66</definedName>
    <definedName name="ErgebnisZA">Daten!$B$11</definedName>
    <definedName name="ErgebnisZB">Daten!$B$25</definedName>
    <definedName name="ErgebnisZc">Daten!$B$40</definedName>
    <definedName name="ErgebnisZd">Daten!$B$49</definedName>
    <definedName name="ErgebnisZE">Daten!$B$56</definedName>
    <definedName name="MatrixErgebnis">Daten!$A$60:$B$63</definedName>
    <definedName name="MatrixZA">Daten!$A$2:$B$8</definedName>
    <definedName name="MatrixZb">Daten!$A$16:$B$22</definedName>
    <definedName name="MatrixZc">Daten!$A$30:$B$37</definedName>
    <definedName name="MatrixZD">Daten!$A$45:$B$47</definedName>
    <definedName name="MatrixZE">Daten!$A$53:$B$54</definedName>
    <definedName name="Reduzierung">Daten!$B$42</definedName>
    <definedName name="SummeZED">Daten!$B$64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6" i="2" l="1"/>
  <c r="O53" i="1" s="1"/>
  <c r="B49" i="2"/>
  <c r="O47" i="1" s="1"/>
  <c r="B40" i="2"/>
  <c r="O39" i="1" s="1"/>
  <c r="B25" i="2" l="1"/>
  <c r="O27" i="1" s="1"/>
  <c r="B11" i="2"/>
  <c r="B64" i="2" l="1"/>
  <c r="K55" i="1" s="1"/>
  <c r="O16" i="1"/>
  <c r="B26" i="2"/>
  <c r="B12" i="2"/>
  <c r="B65" i="2" l="1"/>
  <c r="B66" i="2" s="1"/>
  <c r="K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20" authorId="0" shapeId="0" xr:uid="{00000000-0006-0000-0100-000001000000}">
      <text/>
    </comment>
    <comment ref="D20" authorId="0" shapeId="0" xr:uid="{00000000-0006-0000-0100-000002000000}">
      <text>
        <r>
          <rPr>
            <sz val="9"/>
            <color indexed="81"/>
            <rFont val="Segoe UI"/>
            <family val="2"/>
          </rPr>
          <t xml:space="preserve">
</t>
        </r>
      </text>
    </comment>
    <comment ref="F20" authorId="0" shapeId="0" xr:uid="{00000000-0006-0000-0100-000003000000}">
      <text/>
    </comment>
    <comment ref="H20" authorId="0" shapeId="0" xr:uid="{00000000-0006-0000-0100-000004000000}">
      <text/>
    </comment>
    <comment ref="K20" authorId="0" shapeId="0" xr:uid="{00000000-0006-0000-0100-000005000000}">
      <text/>
    </comment>
    <comment ref="E21" authorId="0" shapeId="0" xr:uid="{00000000-0006-0000-0100-000006000000}">
      <text/>
    </comment>
    <comment ref="G22" authorId="0" shapeId="0" xr:uid="{00000000-0006-0000-0100-000007000000}">
      <text/>
    </comment>
    <comment ref="I22" authorId="0" shapeId="0" xr:uid="{00000000-0006-0000-0100-000008000000}">
      <text/>
    </comment>
    <comment ref="K22" authorId="0" shapeId="0" xr:uid="{00000000-0006-0000-0100-000009000000}">
      <text/>
    </comment>
    <comment ref="M22" authorId="0" shapeId="0" xr:uid="{00000000-0006-0000-0100-00000A000000}">
      <text/>
    </comment>
    <comment ref="I23" authorId="0" shapeId="0" xr:uid="{00000000-0006-0000-0100-00000B000000}">
      <text/>
    </comment>
    <comment ref="L23" authorId="0" shapeId="0" xr:uid="{00000000-0006-0000-0100-00000C000000}">
      <text/>
    </comment>
    <comment ref="G24" authorId="0" shapeId="0" xr:uid="{00000000-0006-0000-0100-00000D000000}">
      <text/>
    </comment>
    <comment ref="I24" authorId="0" shapeId="0" xr:uid="{00000000-0006-0000-0100-00000E000000}">
      <text/>
    </comment>
    <comment ref="K24" authorId="0" shapeId="0" xr:uid="{00000000-0006-0000-0100-00000F000000}">
      <text/>
    </comment>
    <comment ref="M24" authorId="0" shapeId="0" xr:uid="{00000000-0006-0000-0100-000010000000}">
      <text/>
    </comment>
    <comment ref="G25" authorId="0" shapeId="0" xr:uid="{00000000-0006-0000-0100-000011000000}">
      <text/>
    </comment>
    <comment ref="I25" authorId="0" shapeId="0" xr:uid="{00000000-0006-0000-0100-000012000000}">
      <text/>
    </comment>
    <comment ref="K25" authorId="0" shapeId="0" xr:uid="{00000000-0006-0000-0100-000013000000}">
      <text/>
    </comment>
    <comment ref="M25" authorId="0" shapeId="0" xr:uid="{00000000-0006-0000-0100-000014000000}">
      <text/>
    </comment>
    <comment ref="I26" authorId="0" shapeId="0" xr:uid="{00000000-0006-0000-0100-000015000000}">
      <text/>
    </comment>
    <comment ref="L26" authorId="0" shapeId="0" xr:uid="{00000000-0006-0000-0100-000016000000}">
      <text/>
    </comment>
  </commentList>
</comments>
</file>

<file path=xl/sharedStrings.xml><?xml version="1.0" encoding="utf-8"?>
<sst xmlns="http://schemas.openxmlformats.org/spreadsheetml/2006/main" count="128" uniqueCount="125">
  <si>
    <t>Za)</t>
  </si>
  <si>
    <t>Nahtdicke bei Kehlnähten</t>
  </si>
  <si>
    <r>
      <t xml:space="preserve">Effektive Schweißnahtdicke </t>
    </r>
    <r>
      <rPr>
        <b/>
        <vertAlign val="subscript"/>
        <sz val="11"/>
        <color theme="1"/>
        <rFont val="Calibri"/>
        <family val="2"/>
        <scheme val="minor"/>
      </rPr>
      <t>aeff</t>
    </r>
  </si>
  <si>
    <r>
      <t>Z</t>
    </r>
    <r>
      <rPr>
        <b/>
        <vertAlign val="subscript"/>
        <sz val="11"/>
        <color theme="1"/>
        <rFont val="Calibri"/>
        <family val="2"/>
        <scheme val="minor"/>
      </rPr>
      <t>i</t>
    </r>
  </si>
  <si>
    <t>a = 5 mm</t>
  </si>
  <si>
    <r>
      <t>a</t>
    </r>
    <r>
      <rPr>
        <vertAlign val="subscript"/>
        <sz val="11"/>
        <color theme="1"/>
        <rFont val="Calibri"/>
        <family val="2"/>
        <scheme val="minor"/>
      </rPr>
      <t>eff</t>
    </r>
    <r>
      <rPr>
        <sz val="11"/>
        <color theme="1"/>
        <rFont val="Calibri"/>
        <family val="2"/>
        <scheme val="minor"/>
      </rPr>
      <t xml:space="preserve"> ≤ 7mm</t>
    </r>
  </si>
  <si>
    <t>a = 7 mm</t>
  </si>
  <si>
    <t>a = 14 mm</t>
  </si>
  <si>
    <t>a = 21 mm</t>
  </si>
  <si>
    <t>a = 28 mm</t>
  </si>
  <si>
    <t>a = 35 mm</t>
  </si>
  <si>
    <t>a &gt; 35 mm</t>
  </si>
  <si>
    <r>
      <t>40 mm &lt; a</t>
    </r>
    <r>
      <rPr>
        <vertAlign val="subscript"/>
        <sz val="11"/>
        <color theme="1"/>
        <rFont val="Calibri"/>
        <family val="2"/>
        <scheme val="minor"/>
      </rPr>
      <t>eff</t>
    </r>
    <r>
      <rPr>
        <sz val="11"/>
        <color theme="1"/>
        <rFont val="Calibri"/>
        <family val="2"/>
        <scheme val="minor"/>
      </rPr>
      <t xml:space="preserve"> ≤ 50 mm</t>
    </r>
  </si>
  <si>
    <r>
      <t>7 mm &lt; a</t>
    </r>
    <r>
      <rPr>
        <vertAlign val="subscript"/>
        <sz val="11"/>
        <color theme="1"/>
        <rFont val="Calibri"/>
        <family val="2"/>
        <scheme val="minor"/>
      </rPr>
      <t>eff</t>
    </r>
    <r>
      <rPr>
        <sz val="11"/>
        <color theme="1"/>
        <rFont val="Calibri"/>
        <family val="2"/>
        <scheme val="minor"/>
      </rPr>
      <t xml:space="preserve"> ≤ 10 mm</t>
    </r>
  </si>
  <si>
    <r>
      <t>10 mm &lt; a</t>
    </r>
    <r>
      <rPr>
        <vertAlign val="subscript"/>
        <sz val="11"/>
        <color theme="1"/>
        <rFont val="Calibri"/>
        <family val="2"/>
        <scheme val="minor"/>
      </rPr>
      <t>eff</t>
    </r>
    <r>
      <rPr>
        <sz val="11"/>
        <color theme="1"/>
        <rFont val="Calibri"/>
        <family val="2"/>
        <scheme val="minor"/>
      </rPr>
      <t xml:space="preserve"> ≤ 20 mm</t>
    </r>
  </si>
  <si>
    <r>
      <t>20 mm &lt; a</t>
    </r>
    <r>
      <rPr>
        <vertAlign val="subscript"/>
        <sz val="11"/>
        <color theme="1"/>
        <rFont val="Calibri"/>
        <family val="2"/>
        <scheme val="minor"/>
      </rPr>
      <t>eff</t>
    </r>
    <r>
      <rPr>
        <sz val="11"/>
        <color theme="1"/>
        <rFont val="Calibri"/>
        <family val="2"/>
        <scheme val="minor"/>
      </rPr>
      <t xml:space="preserve"> ≤ 30 mm</t>
    </r>
  </si>
  <si>
    <r>
      <t>30 mm &lt; a</t>
    </r>
    <r>
      <rPr>
        <vertAlign val="subscript"/>
        <sz val="11"/>
        <color theme="1"/>
        <rFont val="Calibri"/>
        <family val="2"/>
        <scheme val="minor"/>
      </rPr>
      <t>eff</t>
    </r>
    <r>
      <rPr>
        <sz val="11"/>
        <color theme="1"/>
        <rFont val="Calibri"/>
        <family val="2"/>
        <scheme val="minor"/>
      </rPr>
      <t xml:space="preserve"> ≤ 40 mm</t>
    </r>
  </si>
  <si>
    <r>
      <t>a</t>
    </r>
    <r>
      <rPr>
        <vertAlign val="subscript"/>
        <sz val="11"/>
        <color theme="1"/>
        <rFont val="Calibri"/>
        <family val="2"/>
        <scheme val="minor"/>
      </rPr>
      <t>eff</t>
    </r>
    <r>
      <rPr>
        <sz val="11"/>
        <color theme="1"/>
        <rFont val="Calibri"/>
        <family val="2"/>
        <scheme val="minor"/>
      </rPr>
      <t xml:space="preserve"> &gt; 50 mm </t>
    </r>
  </si>
  <si>
    <t>Eingabe ZA</t>
  </si>
  <si>
    <t>Ergebnis ZA</t>
  </si>
  <si>
    <t>ErgebnisZAText</t>
  </si>
  <si>
    <r>
      <t>Z</t>
    </r>
    <r>
      <rPr>
        <b/>
        <vertAlign val="subscript"/>
        <sz val="11"/>
        <color theme="1"/>
        <rFont val="Calibri"/>
        <family val="2"/>
        <scheme val="minor"/>
      </rPr>
      <t>a</t>
    </r>
    <r>
      <rPr>
        <b/>
        <sz val="11"/>
        <color theme="1"/>
        <rFont val="Calibri"/>
        <family val="2"/>
        <scheme val="minor"/>
      </rPr>
      <t xml:space="preserve"> = </t>
    </r>
  </si>
  <si>
    <r>
      <t>Z</t>
    </r>
    <r>
      <rPr>
        <b/>
        <vertAlign val="subscript"/>
        <sz val="10"/>
        <color theme="1"/>
        <rFont val="Calibri"/>
        <family val="2"/>
        <scheme val="minor"/>
      </rPr>
      <t>b</t>
    </r>
    <r>
      <rPr>
        <b/>
        <sz val="10"/>
        <color theme="1"/>
        <rFont val="Calibri"/>
        <family val="2"/>
        <scheme val="minor"/>
      </rPr>
      <t xml:space="preserve"> - Nahtform und Anordnung der Naht in T-, Kreuz- und Eckverbindungen</t>
    </r>
  </si>
  <si>
    <t>Zb)</t>
  </si>
  <si>
    <t>Eingabe ZB</t>
  </si>
  <si>
    <t>Ergebnis ZB</t>
  </si>
  <si>
    <t>ErgebnisZBText</t>
  </si>
  <si>
    <r>
      <t>Z</t>
    </r>
    <r>
      <rPr>
        <vertAlign val="subscript"/>
        <sz val="10"/>
        <color theme="1"/>
        <rFont val="Calibri"/>
        <family val="2"/>
        <scheme val="minor"/>
      </rPr>
      <t xml:space="preserve">a </t>
    </r>
    <r>
      <rPr>
        <sz val="10"/>
        <color theme="1"/>
        <rFont val="Calibri"/>
        <family val="2"/>
        <scheme val="minor"/>
      </rPr>
      <t>= 0</t>
    </r>
  </si>
  <si>
    <r>
      <t>Z</t>
    </r>
    <r>
      <rPr>
        <vertAlign val="subscript"/>
        <sz val="10"/>
        <color theme="1"/>
        <rFont val="Calibri"/>
        <family val="2"/>
        <scheme val="minor"/>
      </rPr>
      <t xml:space="preserve">a </t>
    </r>
    <r>
      <rPr>
        <sz val="10"/>
        <color theme="1"/>
        <rFont val="Calibri"/>
        <family val="2"/>
        <scheme val="minor"/>
      </rPr>
      <t>= 3</t>
    </r>
  </si>
  <si>
    <r>
      <t>Z</t>
    </r>
    <r>
      <rPr>
        <vertAlign val="subscript"/>
        <sz val="10"/>
        <color theme="1"/>
        <rFont val="Calibri"/>
        <family val="2"/>
        <scheme val="minor"/>
      </rPr>
      <t xml:space="preserve">a </t>
    </r>
    <r>
      <rPr>
        <sz val="10"/>
        <color theme="1"/>
        <rFont val="Calibri"/>
        <family val="2"/>
        <scheme val="minor"/>
      </rPr>
      <t>= 6</t>
    </r>
  </si>
  <si>
    <r>
      <t>Z</t>
    </r>
    <r>
      <rPr>
        <vertAlign val="subscript"/>
        <sz val="10"/>
        <color theme="1"/>
        <rFont val="Calibri"/>
        <family val="2"/>
        <scheme val="minor"/>
      </rPr>
      <t xml:space="preserve">a </t>
    </r>
    <r>
      <rPr>
        <sz val="10"/>
        <color theme="1"/>
        <rFont val="Calibri"/>
        <family val="2"/>
        <scheme val="minor"/>
      </rPr>
      <t>= 9</t>
    </r>
  </si>
  <si>
    <r>
      <t>Z</t>
    </r>
    <r>
      <rPr>
        <vertAlign val="subscript"/>
        <sz val="10"/>
        <color theme="1"/>
        <rFont val="Calibri"/>
        <family val="2"/>
        <scheme val="minor"/>
      </rPr>
      <t>a</t>
    </r>
    <r>
      <rPr>
        <sz val="10"/>
        <color theme="1"/>
        <rFont val="Calibri"/>
        <family val="2"/>
        <scheme val="minor"/>
      </rPr>
      <t>=12</t>
    </r>
  </si>
  <si>
    <r>
      <t>Z</t>
    </r>
    <r>
      <rPr>
        <vertAlign val="subscript"/>
        <sz val="10"/>
        <color theme="1"/>
        <rFont val="Calibri"/>
        <family val="2"/>
        <scheme val="minor"/>
      </rPr>
      <t>a</t>
    </r>
    <r>
      <rPr>
        <sz val="10"/>
        <color theme="1"/>
        <rFont val="Calibri"/>
        <family val="2"/>
        <scheme val="minor"/>
      </rPr>
      <t>=15</t>
    </r>
  </si>
  <si>
    <r>
      <t>Z</t>
    </r>
    <r>
      <rPr>
        <vertAlign val="subscript"/>
        <sz val="10"/>
        <color theme="1"/>
        <rFont val="Calibri"/>
        <family val="2"/>
        <scheme val="minor"/>
      </rPr>
      <t>b</t>
    </r>
    <r>
      <rPr>
        <sz val="10"/>
        <color theme="1"/>
        <rFont val="Calibri"/>
        <family val="2"/>
        <scheme val="minor"/>
      </rPr>
      <t>= -25</t>
    </r>
  </si>
  <si>
    <r>
      <t>Z</t>
    </r>
    <r>
      <rPr>
        <vertAlign val="subscript"/>
        <sz val="10"/>
        <color theme="1"/>
        <rFont val="Calibri"/>
        <family val="2"/>
        <scheme val="minor"/>
      </rPr>
      <t>b</t>
    </r>
    <r>
      <rPr>
        <sz val="10"/>
        <color theme="1"/>
        <rFont val="Calibri"/>
        <family val="2"/>
        <scheme val="minor"/>
      </rPr>
      <t>= -10</t>
    </r>
  </si>
  <si>
    <r>
      <t>Z</t>
    </r>
    <r>
      <rPr>
        <vertAlign val="subscript"/>
        <sz val="10"/>
        <color theme="1"/>
        <rFont val="Calibri"/>
        <family val="2"/>
        <scheme val="minor"/>
      </rPr>
      <t xml:space="preserve">b </t>
    </r>
    <r>
      <rPr>
        <sz val="10"/>
        <color theme="1"/>
        <rFont val="Calibri"/>
        <family val="2"/>
        <scheme val="minor"/>
      </rPr>
      <t>= -5</t>
    </r>
  </si>
  <si>
    <r>
      <t>Z</t>
    </r>
    <r>
      <rPr>
        <vertAlign val="subscript"/>
        <sz val="10"/>
        <color theme="1"/>
        <rFont val="Calibri"/>
        <family val="2"/>
        <scheme val="minor"/>
      </rPr>
      <t xml:space="preserve">b </t>
    </r>
    <r>
      <rPr>
        <sz val="10"/>
        <color theme="1"/>
        <rFont val="Calibri"/>
        <family val="2"/>
        <scheme val="minor"/>
      </rPr>
      <t>= 0</t>
    </r>
  </si>
  <si>
    <r>
      <t>Z</t>
    </r>
    <r>
      <rPr>
        <vertAlign val="subscript"/>
        <sz val="10"/>
        <color theme="1"/>
        <rFont val="Calibri"/>
        <family val="2"/>
        <scheme val="minor"/>
      </rPr>
      <t>b</t>
    </r>
    <r>
      <rPr>
        <sz val="10"/>
        <color theme="1"/>
        <rFont val="Calibri"/>
        <family val="2"/>
        <scheme val="minor"/>
      </rPr>
      <t>= 3</t>
    </r>
  </si>
  <si>
    <r>
      <t>Z</t>
    </r>
    <r>
      <rPr>
        <vertAlign val="subscript"/>
        <sz val="10"/>
        <color theme="1"/>
        <rFont val="Calibri"/>
        <family val="2"/>
        <scheme val="minor"/>
      </rPr>
      <t>b</t>
    </r>
    <r>
      <rPr>
        <sz val="10"/>
        <color theme="1"/>
        <rFont val="Calibri"/>
        <family val="2"/>
        <scheme val="minor"/>
      </rPr>
      <t>= 5</t>
    </r>
  </si>
  <si>
    <r>
      <t>Z</t>
    </r>
    <r>
      <rPr>
        <vertAlign val="subscript"/>
        <sz val="10"/>
        <color theme="1"/>
        <rFont val="Calibri"/>
        <family val="2"/>
        <scheme val="minor"/>
      </rPr>
      <t>b</t>
    </r>
    <r>
      <rPr>
        <sz val="10"/>
        <color theme="1"/>
        <rFont val="Calibri"/>
        <family val="2"/>
        <scheme val="minor"/>
      </rPr>
      <t>= 8</t>
    </r>
  </si>
  <si>
    <t>Eckverbindungen</t>
  </si>
  <si>
    <r>
      <t>Einlagige Kehlnahtdicke mit Z</t>
    </r>
    <r>
      <rPr>
        <vertAlign val="subscript"/>
        <sz val="10"/>
        <color theme="1"/>
        <rFont val="Calibri"/>
        <family val="2"/>
        <scheme val="minor"/>
      </rPr>
      <t xml:space="preserve">a </t>
    </r>
    <r>
      <rPr>
        <sz val="10"/>
        <color theme="1"/>
        <rFont val="Calibri"/>
        <family val="2"/>
        <scheme val="minor"/>
      </rPr>
      <t xml:space="preserve">= 0 </t>
    </r>
    <r>
      <rPr>
        <u/>
        <sz val="10"/>
        <color theme="1"/>
        <rFont val="Calibri"/>
        <family val="2"/>
        <scheme val="minor"/>
      </rPr>
      <t>oder</t>
    </r>
    <r>
      <rPr>
        <sz val="10"/>
        <color theme="1"/>
        <rFont val="Calibri"/>
        <family val="2"/>
        <scheme val="minor"/>
      </rPr>
      <t xml:space="preserve"> Kehlnähte mit Z</t>
    </r>
    <r>
      <rPr>
        <vertAlign val="subscript"/>
        <sz val="10"/>
        <color theme="1"/>
        <rFont val="Calibri"/>
        <family val="2"/>
        <scheme val="minor"/>
      </rPr>
      <t xml:space="preserve">a </t>
    </r>
    <r>
      <rPr>
        <sz val="10"/>
        <color theme="1"/>
        <rFont val="Calibri"/>
        <family val="2"/>
        <scheme val="minor"/>
      </rPr>
      <t>&gt;1 mit Puffern mit niedrigfestem Schweißgut</t>
    </r>
  </si>
  <si>
    <t>Mehrlagige Kehlnähte</t>
  </si>
  <si>
    <t>Voll durchgeschweißte und nicht voll durchgeschweißte Nähte</t>
  </si>
  <si>
    <r>
      <t>Z</t>
    </r>
    <r>
      <rPr>
        <b/>
        <vertAlign val="subscript"/>
        <sz val="10"/>
        <color theme="1"/>
        <rFont val="Calibri"/>
        <family val="2"/>
        <scheme val="minor"/>
      </rPr>
      <t>c</t>
    </r>
    <r>
      <rPr>
        <b/>
        <sz val="10"/>
        <color theme="1"/>
        <rFont val="Calibri"/>
        <family val="2"/>
        <scheme val="minor"/>
      </rPr>
      <t xml:space="preserve"> - Auswirkungen der Werkstoffdicke s auf die lokale Behinderung der Schrumpfung</t>
    </r>
  </si>
  <si>
    <t>Zc)</t>
  </si>
  <si>
    <t>Eingabe Zc</t>
  </si>
  <si>
    <t>Ergebnis Zc</t>
  </si>
  <si>
    <r>
      <t>Z</t>
    </r>
    <r>
      <rPr>
        <vertAlign val="subscript"/>
        <sz val="10"/>
        <color theme="1"/>
        <rFont val="Calibri"/>
        <family val="2"/>
        <scheme val="minor"/>
      </rPr>
      <t xml:space="preserve">c </t>
    </r>
    <r>
      <rPr>
        <sz val="10"/>
        <color theme="1"/>
        <rFont val="Calibri"/>
        <family val="2"/>
        <scheme val="minor"/>
      </rPr>
      <t>= 6</t>
    </r>
  </si>
  <si>
    <t>Zc=12</t>
  </si>
  <si>
    <t>Zc=15</t>
  </si>
  <si>
    <r>
      <t>Zc</t>
    </r>
    <r>
      <rPr>
        <vertAlign val="subscript"/>
        <sz val="10"/>
        <color theme="1"/>
        <rFont val="Calibri"/>
        <family val="2"/>
        <scheme val="minor"/>
      </rPr>
      <t xml:space="preserve"> </t>
    </r>
    <r>
      <rPr>
        <sz val="10"/>
        <color theme="1"/>
        <rFont val="Calibri"/>
        <family val="2"/>
        <scheme val="minor"/>
      </rPr>
      <t>= 4</t>
    </r>
  </si>
  <si>
    <r>
      <t>Zc</t>
    </r>
    <r>
      <rPr>
        <vertAlign val="subscript"/>
        <sz val="10"/>
        <color theme="1"/>
        <rFont val="Calibri"/>
        <family val="2"/>
        <scheme val="minor"/>
      </rPr>
      <t xml:space="preserve"> </t>
    </r>
    <r>
      <rPr>
        <sz val="10"/>
        <color theme="1"/>
        <rFont val="Calibri"/>
        <family val="2"/>
        <scheme val="minor"/>
      </rPr>
      <t>= 8</t>
    </r>
  </si>
  <si>
    <r>
      <t>Zc</t>
    </r>
    <r>
      <rPr>
        <sz val="10"/>
        <color theme="1"/>
        <rFont val="Calibri"/>
        <family val="2"/>
        <scheme val="minor"/>
      </rPr>
      <t>=10</t>
    </r>
  </si>
  <si>
    <r>
      <t>Zc</t>
    </r>
    <r>
      <rPr>
        <vertAlign val="subscript"/>
        <sz val="10"/>
        <color theme="1"/>
        <rFont val="Calibri"/>
        <family val="2"/>
        <scheme val="minor"/>
      </rPr>
      <t xml:space="preserve"> </t>
    </r>
    <r>
      <rPr>
        <sz val="10"/>
        <color theme="1"/>
        <rFont val="Calibri"/>
        <family val="2"/>
        <scheme val="minor"/>
      </rPr>
      <t>= 2</t>
    </r>
  </si>
  <si>
    <t>s ≤ 10 mm</t>
  </si>
  <si>
    <t>10 mm &lt; s ≤ 20 mm</t>
  </si>
  <si>
    <t>20 mm &lt; s ≤ 30 mm</t>
  </si>
  <si>
    <t>30 mm &lt; s ≤ 40 mm</t>
  </si>
  <si>
    <t>40 mm &lt; s ≤ 50 mm</t>
  </si>
  <si>
    <t>50 mm &lt; s ≤ 60 mm</t>
  </si>
  <si>
    <t>60 mm &lt; s ≤ 70 mm</t>
  </si>
  <si>
    <t>s &gt; 70 mm</t>
  </si>
  <si>
    <t>Reduzierung um 50 %, wenn der Werkstoff in Dickenrichtung vorherrschend statisch und nur durch Druckkräfte belastet wird</t>
  </si>
  <si>
    <t>Reduzierung 50%</t>
  </si>
  <si>
    <t>Ggg</t>
  </si>
  <si>
    <r>
      <t>Z</t>
    </r>
    <r>
      <rPr>
        <b/>
        <vertAlign val="subscript"/>
        <sz val="10"/>
        <color theme="1"/>
        <rFont val="Calibri"/>
        <family val="2"/>
        <scheme val="minor"/>
      </rPr>
      <t>d</t>
    </r>
    <r>
      <rPr>
        <b/>
        <sz val="10"/>
        <color theme="1"/>
        <rFont val="Calibri"/>
        <family val="2"/>
        <scheme val="minor"/>
      </rPr>
      <t xml:space="preserve"> - Auswirkung der großräumigen Behinderung der Schweißschrumpfung durch andere Bauteile</t>
    </r>
  </si>
  <si>
    <t>Schwache Behinderung</t>
  </si>
  <si>
    <t>Starke Behinderung</t>
  </si>
  <si>
    <t>Mittlere Behinderung</t>
  </si>
  <si>
    <t>Freie Schrumpfung möglich
(z. B. T-Anschlüsse)</t>
  </si>
  <si>
    <t>Freie Schrumpfung behindert
(z. B. Querschott in Kastenträgern)</t>
  </si>
  <si>
    <t>Freie Schrumpfung verhindert
(z. B. Längsrippe in orthotroper Fahrbahnplatte)</t>
  </si>
  <si>
    <r>
      <t>Z</t>
    </r>
    <r>
      <rPr>
        <vertAlign val="subscript"/>
        <sz val="10"/>
        <color theme="1"/>
        <rFont val="Calibri"/>
        <family val="2"/>
        <scheme val="minor"/>
      </rPr>
      <t xml:space="preserve">d </t>
    </r>
    <r>
      <rPr>
        <sz val="10"/>
        <color theme="1"/>
        <rFont val="Calibri"/>
        <family val="2"/>
        <scheme val="minor"/>
      </rPr>
      <t>= 3</t>
    </r>
  </si>
  <si>
    <r>
      <t>Z</t>
    </r>
    <r>
      <rPr>
        <vertAlign val="subscript"/>
        <sz val="10"/>
        <color theme="1"/>
        <rFont val="Calibri"/>
        <family val="2"/>
        <scheme val="minor"/>
      </rPr>
      <t xml:space="preserve">d </t>
    </r>
    <r>
      <rPr>
        <sz val="10"/>
        <color theme="1"/>
        <rFont val="Calibri"/>
        <family val="2"/>
        <scheme val="minor"/>
      </rPr>
      <t>= 0</t>
    </r>
  </si>
  <si>
    <r>
      <t>Z</t>
    </r>
    <r>
      <rPr>
        <vertAlign val="subscript"/>
        <sz val="10"/>
        <color theme="1"/>
        <rFont val="Calibri"/>
        <family val="2"/>
        <scheme val="minor"/>
      </rPr>
      <t xml:space="preserve">d </t>
    </r>
    <r>
      <rPr>
        <sz val="10"/>
        <color theme="1"/>
        <rFont val="Calibri"/>
        <family val="2"/>
        <scheme val="minor"/>
      </rPr>
      <t>= 5</t>
    </r>
  </si>
  <si>
    <t>Zd)</t>
  </si>
  <si>
    <t>Eingabe Zd</t>
  </si>
  <si>
    <t>Ergebnis Zd</t>
  </si>
  <si>
    <r>
      <t>Z</t>
    </r>
    <r>
      <rPr>
        <b/>
        <vertAlign val="subscript"/>
        <sz val="10"/>
        <color theme="1"/>
        <rFont val="Calibri"/>
        <family val="2"/>
        <scheme val="minor"/>
      </rPr>
      <t>e</t>
    </r>
    <r>
      <rPr>
        <b/>
        <sz val="10"/>
        <color theme="1"/>
        <rFont val="Calibri"/>
        <family val="2"/>
        <scheme val="minor"/>
      </rPr>
      <t>- Einfluss der Vorwärmung</t>
    </r>
  </si>
  <si>
    <t>Ohne Vorwärmung</t>
  </si>
  <si>
    <r>
      <t>Z</t>
    </r>
    <r>
      <rPr>
        <vertAlign val="subscript"/>
        <sz val="10"/>
        <color theme="1"/>
        <rFont val="Calibri"/>
        <family val="2"/>
        <scheme val="minor"/>
      </rPr>
      <t xml:space="preserve">e </t>
    </r>
    <r>
      <rPr>
        <sz val="10"/>
        <color theme="1"/>
        <rFont val="Calibri"/>
        <family val="2"/>
        <scheme val="minor"/>
      </rPr>
      <t>= 0</t>
    </r>
  </si>
  <si>
    <r>
      <t>Z</t>
    </r>
    <r>
      <rPr>
        <b/>
        <vertAlign val="subscript"/>
        <sz val="11"/>
        <color theme="1"/>
        <rFont val="Calibri"/>
        <family val="2"/>
        <scheme val="minor"/>
      </rPr>
      <t>e</t>
    </r>
    <r>
      <rPr>
        <b/>
        <sz val="11"/>
        <color theme="1"/>
        <rFont val="Calibri"/>
        <family val="2"/>
        <scheme val="minor"/>
      </rPr>
      <t xml:space="preserve"> = </t>
    </r>
  </si>
  <si>
    <r>
      <t>Z</t>
    </r>
    <r>
      <rPr>
        <b/>
        <vertAlign val="subscript"/>
        <sz val="11"/>
        <color theme="1"/>
        <rFont val="Calibri"/>
        <family val="2"/>
        <scheme val="minor"/>
      </rPr>
      <t>d</t>
    </r>
    <r>
      <rPr>
        <b/>
        <sz val="11"/>
        <color theme="1"/>
        <rFont val="Calibri"/>
        <family val="2"/>
        <scheme val="minor"/>
      </rPr>
      <t xml:space="preserve"> = </t>
    </r>
  </si>
  <si>
    <r>
      <t>Z</t>
    </r>
    <r>
      <rPr>
        <b/>
        <vertAlign val="subscript"/>
        <sz val="11"/>
        <color theme="1"/>
        <rFont val="Calibri"/>
        <family val="2"/>
        <scheme val="minor"/>
      </rPr>
      <t>c</t>
    </r>
    <r>
      <rPr>
        <b/>
        <sz val="11"/>
        <color theme="1"/>
        <rFont val="Calibri"/>
        <family val="2"/>
        <scheme val="minor"/>
      </rPr>
      <t xml:space="preserve"> = </t>
    </r>
  </si>
  <si>
    <r>
      <t>Z</t>
    </r>
    <r>
      <rPr>
        <b/>
        <vertAlign val="subscript"/>
        <sz val="11"/>
        <color theme="1"/>
        <rFont val="Calibri"/>
        <family val="2"/>
        <scheme val="minor"/>
      </rPr>
      <t>b</t>
    </r>
    <r>
      <rPr>
        <b/>
        <sz val="11"/>
        <color theme="1"/>
        <rFont val="Calibri"/>
        <family val="2"/>
        <scheme val="minor"/>
      </rPr>
      <t xml:space="preserve"> = </t>
    </r>
  </si>
  <si>
    <r>
      <t>Z</t>
    </r>
    <r>
      <rPr>
        <vertAlign val="subscript"/>
        <sz val="10"/>
        <color theme="1"/>
        <rFont val="Calibri"/>
        <family val="2"/>
        <scheme val="minor"/>
      </rPr>
      <t>e</t>
    </r>
    <r>
      <rPr>
        <sz val="10"/>
        <color theme="1"/>
        <rFont val="Calibri"/>
        <family val="2"/>
        <scheme val="minor"/>
      </rPr>
      <t>= -8</t>
    </r>
  </si>
  <si>
    <t>Ze)</t>
  </si>
  <si>
    <t>Eingabe Ze</t>
  </si>
  <si>
    <t>Ergebnis Ze</t>
  </si>
  <si>
    <t>Projekt:</t>
  </si>
  <si>
    <t>Datum:</t>
  </si>
  <si>
    <t>Stahlgüte</t>
  </si>
  <si>
    <t>Z 15</t>
  </si>
  <si>
    <t>Z 25</t>
  </si>
  <si>
    <t>Z 35</t>
  </si>
  <si>
    <r>
      <t>Summe Z</t>
    </r>
    <r>
      <rPr>
        <vertAlign val="subscript"/>
        <sz val="11"/>
        <color theme="1"/>
        <rFont val="Calibri"/>
        <family val="2"/>
        <scheme val="minor"/>
      </rPr>
      <t>ED</t>
    </r>
  </si>
  <si>
    <t>Ergebnis</t>
  </si>
  <si>
    <t>ErgebnisText</t>
  </si>
  <si>
    <t>nicht erforderlich</t>
  </si>
  <si>
    <t>Stahlgüte nach EN 10164 gemäß DIN EN 1993-1-1, Tabelle 3.2:</t>
  </si>
  <si>
    <t>Voll durchgeschweißte und nicht voll durchgeschweißte Nähte mit geeigneter Schweißfolge um Schrumpfeffekte zu reduzieren</t>
  </si>
  <si>
    <t xml:space="preserve">Ort, Datum </t>
  </si>
  <si>
    <t>Unterschrift</t>
  </si>
  <si>
    <t>Vorwärmung ≥ 100 °C</t>
  </si>
  <si>
    <t>Baugruppe:</t>
  </si>
  <si>
    <r>
      <t>Summe Z</t>
    </r>
    <r>
      <rPr>
        <vertAlign val="subscript"/>
        <sz val="11"/>
        <color theme="1"/>
        <rFont val="Calibri"/>
        <family val="2"/>
        <scheme val="minor"/>
      </rPr>
      <t xml:space="preserve">i      </t>
    </r>
    <r>
      <rPr>
        <sz val="11"/>
        <color theme="1"/>
        <rFont val="Calibri"/>
        <family val="2"/>
        <scheme val="minor"/>
      </rPr>
      <t>(Z</t>
    </r>
    <r>
      <rPr>
        <vertAlign val="subscript"/>
        <sz val="11"/>
        <color theme="1"/>
        <rFont val="Calibri"/>
        <family val="2"/>
        <scheme val="minor"/>
      </rPr>
      <t>a</t>
    </r>
    <r>
      <rPr>
        <sz val="11"/>
        <color theme="1"/>
        <rFont val="Calibri"/>
        <family val="2"/>
        <scheme val="minor"/>
      </rPr>
      <t>+Z</t>
    </r>
    <r>
      <rPr>
        <vertAlign val="subscript"/>
        <sz val="11"/>
        <color theme="1"/>
        <rFont val="Calibri"/>
        <family val="2"/>
        <scheme val="minor"/>
      </rPr>
      <t>b</t>
    </r>
    <r>
      <rPr>
        <sz val="11"/>
        <color theme="1"/>
        <rFont val="Calibri"/>
        <family val="2"/>
        <scheme val="minor"/>
      </rPr>
      <t>+Z</t>
    </r>
    <r>
      <rPr>
        <vertAlign val="subscript"/>
        <sz val="11"/>
        <color theme="1"/>
        <rFont val="Calibri"/>
        <family val="2"/>
        <scheme val="minor"/>
      </rPr>
      <t>c</t>
    </r>
    <r>
      <rPr>
        <sz val="11"/>
        <color theme="1"/>
        <rFont val="Calibri"/>
        <family val="2"/>
        <scheme val="minor"/>
      </rPr>
      <t>+Z</t>
    </r>
    <r>
      <rPr>
        <vertAlign val="subscript"/>
        <sz val="11"/>
        <color theme="1"/>
        <rFont val="Calibri"/>
        <family val="2"/>
        <scheme val="minor"/>
      </rPr>
      <t>d</t>
    </r>
    <r>
      <rPr>
        <sz val="11"/>
        <color theme="1"/>
        <rFont val="Calibri"/>
        <family val="2"/>
        <scheme val="minor"/>
      </rPr>
      <t>+Z</t>
    </r>
    <r>
      <rPr>
        <vertAlign val="subscript"/>
        <sz val="11"/>
        <color theme="1"/>
        <rFont val="Calibri"/>
        <family val="2"/>
        <scheme val="minor"/>
      </rPr>
      <t>e</t>
    </r>
    <r>
      <rPr>
        <sz val="11"/>
        <color theme="1"/>
        <rFont val="Calibri"/>
        <family val="2"/>
        <scheme val="minor"/>
      </rPr>
      <t>):</t>
    </r>
  </si>
  <si>
    <t>Die geforderte Stahlgüte ist in der Prüfbescheinigung des Stahlherstellers, oder bei nachträglicher Prüfung im Prüfbereicht eines Labores zu dokumentieren.</t>
  </si>
  <si>
    <t>Die Neigung zum Terrassenbruch hängt im Wesentlichen von der Konstruktion, der Wärmeführung, und von der Schweißeignung ab. Die Brucheinschnürung ist daher ein guter Anhalt, um den Widerstand gegen Terrassenbruch zu bewerten, jedoch keine 100%tige Sicherung.</t>
  </si>
  <si>
    <t>Die Brucheinschnürung ist die plastische Einschnürung einer Zugprobe beim Zugversuch und zeigt, wie duktil (verformbar) eine Probe unter Belastung bis zum Bruch ist. Je duktiler ein Blech in Dickenrichtung, desto besser können Zugspannung in Dickenrichtung ohne Terrassenbruch aufgenommen werden.</t>
  </si>
  <si>
    <t>Bestimmung der erforderlichen Z-Güte nach EN 1993-1-10, Tabelle 3.2</t>
  </si>
  <si>
    <t>Güteklasse</t>
  </si>
  <si>
    <t>Brucheinschnürung [%] Mittelwert aus drei Versuchen</t>
  </si>
  <si>
    <t>min.</t>
  </si>
  <si>
    <t>Z15</t>
  </si>
  <si>
    <t>Z25</t>
  </si>
  <si>
    <t>Z35</t>
  </si>
  <si>
    <t>Erforderliche Güteklasse nach EN 1993-1-1, Tabelle 3.2</t>
  </si>
  <si>
    <r>
      <t>Z</t>
    </r>
    <r>
      <rPr>
        <b/>
        <vertAlign val="subscript"/>
        <sz val="10"/>
        <color theme="1"/>
        <rFont val="Calibri"/>
        <family val="2"/>
        <scheme val="minor"/>
      </rPr>
      <t>a</t>
    </r>
    <r>
      <rPr>
        <b/>
        <sz val="10"/>
        <color theme="1"/>
        <rFont val="Calibri"/>
        <family val="2"/>
        <scheme val="minor"/>
      </rPr>
      <t xml:space="preserve"> - Schweißnahtdicke, die für die Dehnungsbeanspruchung durch Schweißschrumpfung verantwortlich ist.</t>
    </r>
  </si>
  <si>
    <t>Anregungen und weitere Informationen</t>
  </si>
  <si>
    <t>Landesverband Metall Niedersachsen/Bremen</t>
  </si>
  <si>
    <t>Walderseestraße 47</t>
  </si>
  <si>
    <t>30177 Hannover</t>
  </si>
  <si>
    <t>Telefon: 0511 / 90985-8</t>
  </si>
  <si>
    <t>s.stickling@lvm.metallhandwerk.de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</si>
</sst>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rgb="FFFF0000"/>
      <name val="Calibri"/>
      <family val="2"/>
      <scheme val="minor"/>
    </font>
    <font>
      <b/>
      <sz val="11"/>
      <color theme="1"/>
      <name val="Calibri"/>
      <family val="2"/>
      <scheme val="minor"/>
    </font>
    <font>
      <sz val="16"/>
      <color theme="1"/>
      <name val="Calibri"/>
      <family val="2"/>
      <scheme val="minor"/>
    </font>
    <font>
      <vertAlign val="subscript"/>
      <sz val="11"/>
      <color theme="1"/>
      <name val="Calibri"/>
      <family val="2"/>
      <scheme val="minor"/>
    </font>
    <font>
      <b/>
      <vertAlign val="subscript"/>
      <sz val="11"/>
      <color theme="1"/>
      <name val="Calibri"/>
      <family val="2"/>
      <scheme val="minor"/>
    </font>
    <font>
      <sz val="10"/>
      <color theme="1"/>
      <name val="Calibri"/>
      <family val="2"/>
      <scheme val="minor"/>
    </font>
    <font>
      <vertAlign val="subscript"/>
      <sz val="10"/>
      <color theme="1"/>
      <name val="Calibri"/>
      <family val="2"/>
      <scheme val="minor"/>
    </font>
    <font>
      <b/>
      <sz val="10"/>
      <color theme="1"/>
      <name val="Calibri"/>
      <family val="2"/>
      <scheme val="minor"/>
    </font>
    <font>
      <b/>
      <vertAlign val="subscript"/>
      <sz val="10"/>
      <color theme="1"/>
      <name val="Calibri"/>
      <family val="2"/>
      <scheme val="minor"/>
    </font>
    <font>
      <sz val="9"/>
      <color indexed="81"/>
      <name val="Segoe UI"/>
      <family val="2"/>
    </font>
    <font>
      <u/>
      <sz val="10"/>
      <color theme="1"/>
      <name val="Calibri"/>
      <family val="2"/>
      <scheme val="minor"/>
    </font>
    <font>
      <sz val="9"/>
      <color theme="1"/>
      <name val="Calibri"/>
      <family val="2"/>
      <scheme val="minor"/>
    </font>
    <font>
      <b/>
      <sz val="18"/>
      <color theme="1"/>
      <name val="Calibri"/>
      <family val="2"/>
      <scheme val="minor"/>
    </font>
    <font>
      <b/>
      <sz val="16"/>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5" fillId="0" borderId="0" applyNumberFormat="0" applyFill="0" applyBorder="0" applyAlignment="0" applyProtection="0"/>
  </cellStyleXfs>
  <cellXfs count="119">
    <xf numFmtId="0" fontId="0" fillId="0" borderId="0" xfId="0"/>
    <xf numFmtId="0" fontId="1" fillId="0" borderId="0" xfId="0" applyFont="1"/>
    <xf numFmtId="0" fontId="0" fillId="0" borderId="5" xfId="0" applyBorder="1"/>
    <xf numFmtId="0" fontId="0" fillId="0" borderId="7" xfId="0" applyBorder="1"/>
    <xf numFmtId="0" fontId="0" fillId="0" borderId="9" xfId="0" applyBorder="1"/>
    <xf numFmtId="0" fontId="0" fillId="0" borderId="31" xfId="0" applyBorder="1"/>
    <xf numFmtId="0" fontId="0" fillId="0" borderId="13" xfId="0" applyBorder="1"/>
    <xf numFmtId="0" fontId="0" fillId="0" borderId="4" xfId="0" applyBorder="1"/>
    <xf numFmtId="0" fontId="0" fillId="0" borderId="15" xfId="0" applyBorder="1"/>
    <xf numFmtId="0" fontId="0" fillId="0" borderId="27" xfId="0" applyBorder="1"/>
    <xf numFmtId="0" fontId="0" fillId="0" borderId="32" xfId="0" applyBorder="1"/>
    <xf numFmtId="0" fontId="0" fillId="0" borderId="33" xfId="0" applyBorder="1"/>
    <xf numFmtId="0" fontId="0" fillId="0" borderId="22" xfId="0" applyBorder="1"/>
    <xf numFmtId="0" fontId="0" fillId="0" borderId="31" xfId="0" applyBorder="1" applyAlignment="1">
      <alignment horizontal="center"/>
    </xf>
    <xf numFmtId="0" fontId="0" fillId="0" borderId="4" xfId="0" applyBorder="1" applyAlignment="1">
      <alignment horizontal="center"/>
    </xf>
    <xf numFmtId="0" fontId="0" fillId="0" borderId="27" xfId="0" applyBorder="1" applyAlignment="1">
      <alignment horizontal="center"/>
    </xf>
    <xf numFmtId="0" fontId="0" fillId="0" borderId="33" xfId="0" applyBorder="1" applyAlignment="1">
      <alignment horizontal="center"/>
    </xf>
    <xf numFmtId="0" fontId="6" fillId="0" borderId="32" xfId="0" applyFont="1" applyBorder="1"/>
    <xf numFmtId="0" fontId="0" fillId="0" borderId="34" xfId="0" applyBorder="1"/>
    <xf numFmtId="0" fontId="0" fillId="0" borderId="35" xfId="0" applyBorder="1"/>
    <xf numFmtId="0" fontId="0" fillId="0" borderId="24" xfId="0" applyBorder="1"/>
    <xf numFmtId="0" fontId="0" fillId="0" borderId="19" xfId="0" applyBorder="1"/>
    <xf numFmtId="0" fontId="3" fillId="2" borderId="0" xfId="0" applyFont="1" applyFill="1"/>
    <xf numFmtId="0" fontId="0" fillId="2" borderId="0" xfId="0" applyFill="1"/>
    <xf numFmtId="0" fontId="2" fillId="2" borderId="22" xfId="0" applyFont="1" applyFill="1" applyBorder="1"/>
    <xf numFmtId="0" fontId="2" fillId="2" borderId="21" xfId="0" applyFont="1" applyFill="1" applyBorder="1"/>
    <xf numFmtId="0" fontId="2" fillId="2" borderId="20" xfId="0" applyFont="1" applyFill="1" applyBorder="1"/>
    <xf numFmtId="0" fontId="2" fillId="2" borderId="23" xfId="0" applyFont="1" applyFill="1" applyBorder="1" applyAlignment="1">
      <alignment horizontal="center"/>
    </xf>
    <xf numFmtId="0" fontId="0" fillId="2" borderId="2" xfId="0" applyFill="1" applyBorder="1"/>
    <xf numFmtId="0" fontId="6" fillId="2" borderId="25" xfId="0" applyFont="1" applyFill="1" applyBorder="1" applyAlignment="1">
      <alignment horizontal="center"/>
    </xf>
    <xf numFmtId="0" fontId="0" fillId="2" borderId="6" xfId="0" applyFill="1" applyBorder="1"/>
    <xf numFmtId="0" fontId="6" fillId="2" borderId="26" xfId="0" applyFont="1" applyFill="1" applyBorder="1" applyAlignment="1">
      <alignment horizontal="center"/>
    </xf>
    <xf numFmtId="0" fontId="0" fillId="2" borderId="7" xfId="0" applyFill="1" applyBorder="1"/>
    <xf numFmtId="0" fontId="6" fillId="2" borderId="9" xfId="0" applyFont="1" applyFill="1" applyBorder="1" applyAlignment="1">
      <alignment horizontal="center"/>
    </xf>
    <xf numFmtId="0" fontId="0" fillId="2" borderId="8" xfId="0" applyFill="1" applyBorder="1"/>
    <xf numFmtId="0" fontId="2" fillId="2" borderId="8" xfId="0" applyFont="1" applyFill="1" applyBorder="1" applyAlignment="1">
      <alignment horizontal="right"/>
    </xf>
    <xf numFmtId="0" fontId="2" fillId="2" borderId="9" xfId="0" applyFont="1" applyFill="1" applyBorder="1"/>
    <xf numFmtId="0" fontId="0" fillId="2" borderId="2" xfId="0" applyFill="1" applyBorder="1" applyProtection="1"/>
    <xf numFmtId="0" fontId="0" fillId="2" borderId="14" xfId="0" applyFill="1" applyBorder="1" applyAlignment="1" applyProtection="1"/>
    <xf numFmtId="0" fontId="6" fillId="2" borderId="4" xfId="0" applyFont="1" applyFill="1" applyBorder="1" applyAlignment="1" applyProtection="1">
      <alignment horizontal="center" vertical="center"/>
    </xf>
    <xf numFmtId="0" fontId="0" fillId="2" borderId="6" xfId="0" applyFill="1" applyBorder="1" applyProtection="1"/>
    <xf numFmtId="0" fontId="0" fillId="2" borderId="1" xfId="0" applyFill="1" applyBorder="1" applyAlignment="1" applyProtection="1">
      <alignment vertical="center"/>
    </xf>
    <xf numFmtId="0" fontId="0" fillId="2" borderId="1" xfId="0" applyFill="1" applyBorder="1" applyAlignment="1" applyProtection="1"/>
    <xf numFmtId="0" fontId="6" fillId="2" borderId="27" xfId="0" applyFont="1" applyFill="1" applyBorder="1" applyAlignment="1" applyProtection="1">
      <alignment horizontal="center"/>
    </xf>
    <xf numFmtId="0" fontId="0" fillId="2" borderId="7" xfId="0" applyFill="1" applyBorder="1" applyProtection="1"/>
    <xf numFmtId="0" fontId="6" fillId="2" borderId="28" xfId="0" applyFont="1" applyFill="1" applyBorder="1" applyAlignment="1" applyProtection="1">
      <alignment horizontal="center"/>
    </xf>
    <xf numFmtId="0" fontId="0" fillId="2" borderId="8" xfId="0" applyFill="1" applyBorder="1" applyProtection="1"/>
    <xf numFmtId="0" fontId="2" fillId="2" borderId="8" xfId="0" applyFont="1" applyFill="1" applyBorder="1" applyAlignment="1" applyProtection="1">
      <alignment horizontal="right"/>
    </xf>
    <xf numFmtId="0" fontId="2" fillId="2" borderId="9" xfId="0" applyFont="1" applyFill="1" applyBorder="1" applyProtection="1"/>
    <xf numFmtId="0" fontId="0" fillId="2" borderId="3" xfId="0" applyFill="1" applyBorder="1" applyAlignment="1"/>
    <xf numFmtId="0" fontId="6" fillId="2" borderId="4" xfId="0" applyFont="1" applyFill="1" applyBorder="1" applyAlignment="1">
      <alignment horizontal="center"/>
    </xf>
    <xf numFmtId="0" fontId="0" fillId="2" borderId="1" xfId="0" applyFill="1" applyBorder="1" applyAlignment="1"/>
    <xf numFmtId="0" fontId="6" fillId="2" borderId="27" xfId="0" applyFont="1" applyFill="1" applyBorder="1" applyAlignment="1">
      <alignment horizontal="center"/>
    </xf>
    <xf numFmtId="0" fontId="0" fillId="2" borderId="16" xfId="0" applyFill="1" applyBorder="1"/>
    <xf numFmtId="0" fontId="0" fillId="2" borderId="17" xfId="0" applyFill="1" applyBorder="1" applyAlignment="1"/>
    <xf numFmtId="0" fontId="0" fillId="2" borderId="18" xfId="0" applyFill="1" applyBorder="1" applyAlignment="1"/>
    <xf numFmtId="0" fontId="0" fillId="2" borderId="29" xfId="0" applyFill="1" applyBorder="1" applyAlignment="1"/>
    <xf numFmtId="0" fontId="0" fillId="2" borderId="30" xfId="0" applyFill="1" applyBorder="1" applyAlignment="1"/>
    <xf numFmtId="0" fontId="6" fillId="2" borderId="28" xfId="0" applyFont="1" applyFill="1" applyBorder="1" applyAlignment="1">
      <alignment horizontal="center"/>
    </xf>
    <xf numFmtId="0" fontId="2" fillId="2" borderId="8" xfId="0" applyFont="1" applyFill="1" applyBorder="1" applyAlignment="1">
      <alignment horizontal="right" vertical="center"/>
    </xf>
    <xf numFmtId="0" fontId="2" fillId="2" borderId="9" xfId="0" applyFont="1" applyFill="1" applyBorder="1" applyAlignment="1">
      <alignment horizontal="right" vertical="center"/>
    </xf>
    <xf numFmtId="0" fontId="2" fillId="2" borderId="28" xfId="0" applyFont="1" applyFill="1" applyBorder="1"/>
    <xf numFmtId="0" fontId="0" fillId="2" borderId="0" xfId="0" applyFont="1" applyFill="1" applyAlignment="1"/>
    <xf numFmtId="0" fontId="0" fillId="2" borderId="0" xfId="0" applyFill="1" applyProtection="1">
      <protection locked="0"/>
    </xf>
    <xf numFmtId="0" fontId="0" fillId="2" borderId="1" xfId="0" applyFill="1" applyBorder="1" applyProtection="1">
      <protection locked="0"/>
    </xf>
    <xf numFmtId="0" fontId="0" fillId="2" borderId="15" xfId="0" applyFill="1" applyBorder="1" applyAlignment="1">
      <alignment horizontal="center" vertical="center" wrapText="1"/>
    </xf>
    <xf numFmtId="0" fontId="0" fillId="2" borderId="32" xfId="0" applyFill="1" applyBorder="1" applyAlignment="1">
      <alignment horizontal="center" vertical="center" wrapText="1"/>
    </xf>
    <xf numFmtId="0" fontId="2" fillId="2" borderId="0" xfId="0" applyFont="1" applyFill="1"/>
    <xf numFmtId="0" fontId="15" fillId="2" borderId="0" xfId="1" applyFill="1"/>
    <xf numFmtId="0" fontId="0" fillId="2" borderId="0" xfId="0" applyFont="1" applyFill="1" applyAlignment="1">
      <alignment horizontal="left" vertical="top" wrapText="1"/>
    </xf>
    <xf numFmtId="0" fontId="0" fillId="2" borderId="17"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0" xfId="0" applyFont="1" applyFill="1" applyAlignment="1">
      <alignment horizontal="right" vertical="center"/>
    </xf>
    <xf numFmtId="0" fontId="0" fillId="2" borderId="17" xfId="0" applyFill="1" applyBorder="1" applyAlignment="1">
      <alignment horizontal="left" vertical="top"/>
    </xf>
    <xf numFmtId="0" fontId="12" fillId="2" borderId="8" xfId="0" applyFont="1" applyFill="1" applyBorder="1" applyAlignment="1">
      <alignment horizontal="left" vertical="top" wrapText="1"/>
    </xf>
    <xf numFmtId="0" fontId="0" fillId="2" borderId="17" xfId="0" applyFill="1" applyBorder="1" applyAlignment="1" applyProtection="1">
      <alignment horizontal="center"/>
    </xf>
    <xf numFmtId="0" fontId="0" fillId="2" borderId="18" xfId="0" applyFill="1" applyBorder="1" applyAlignment="1" applyProtection="1">
      <alignment horizontal="center"/>
    </xf>
    <xf numFmtId="0" fontId="6" fillId="2" borderId="17" xfId="0" applyFont="1" applyFill="1" applyBorder="1" applyAlignment="1" applyProtection="1">
      <alignment horizontal="center" vertical="center" wrapText="1"/>
    </xf>
    <xf numFmtId="0" fontId="0" fillId="2" borderId="29" xfId="0" applyFill="1" applyBorder="1" applyAlignment="1" applyProtection="1">
      <alignment horizontal="center"/>
    </xf>
    <xf numFmtId="0" fontId="0" fillId="2" borderId="30" xfId="0" applyFill="1" applyBorder="1" applyAlignment="1" applyProtection="1">
      <alignment horizontal="center"/>
    </xf>
    <xf numFmtId="0" fontId="0" fillId="2" borderId="29" xfId="0" applyFill="1" applyBorder="1" applyAlignment="1" applyProtection="1">
      <alignment horizontal="left" vertical="center"/>
    </xf>
    <xf numFmtId="0" fontId="0" fillId="2" borderId="17" xfId="0" applyFill="1" applyBorder="1" applyAlignment="1">
      <alignment horizontal="left" wrapText="1"/>
    </xf>
    <xf numFmtId="0" fontId="0" fillId="2" borderId="17" xfId="0" applyFill="1" applyBorder="1" applyAlignment="1">
      <alignment horizontal="left"/>
    </xf>
    <xf numFmtId="0" fontId="0" fillId="2" borderId="18" xfId="0" applyFill="1" applyBorder="1" applyAlignment="1">
      <alignment horizontal="left"/>
    </xf>
    <xf numFmtId="0" fontId="6" fillId="2" borderId="3" xfId="0" applyFont="1" applyFill="1" applyBorder="1" applyAlignment="1">
      <alignment horizontal="left" vertical="top"/>
    </xf>
    <xf numFmtId="0" fontId="6" fillId="2" borderId="3"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0" xfId="0" applyFont="1" applyFill="1" applyAlignment="1">
      <alignment wrapText="1"/>
    </xf>
    <xf numFmtId="0" fontId="0" fillId="2" borderId="0" xfId="0" applyFill="1" applyAlignment="1">
      <alignment wrapText="1"/>
    </xf>
    <xf numFmtId="0" fontId="8" fillId="2" borderId="0" xfId="0" applyFont="1" applyFill="1" applyAlignment="1">
      <alignment horizontal="left" vertical="top" wrapText="1"/>
    </xf>
    <xf numFmtId="0" fontId="0" fillId="2" borderId="0" xfId="0" applyFill="1" applyAlignment="1">
      <alignment horizontal="left" vertical="top" wrapText="1"/>
    </xf>
    <xf numFmtId="0" fontId="0" fillId="2" borderId="1" xfId="0" applyFill="1" applyBorder="1" applyAlignment="1">
      <alignment horizontal="left" indent="3"/>
    </xf>
    <xf numFmtId="0" fontId="0" fillId="2" borderId="8" xfId="0" applyFill="1" applyBorder="1" applyAlignment="1">
      <alignment horizontal="left" indent="3"/>
    </xf>
    <xf numFmtId="0" fontId="0" fillId="2" borderId="1" xfId="0" applyFill="1" applyBorder="1" applyAlignment="1">
      <alignment horizontal="center"/>
    </xf>
    <xf numFmtId="0" fontId="0" fillId="2" borderId="3" xfId="0" applyFill="1" applyBorder="1" applyAlignment="1" applyProtection="1">
      <alignment horizontal="center"/>
    </xf>
    <xf numFmtId="0" fontId="0" fillId="2" borderId="17" xfId="0" applyFill="1" applyBorder="1" applyAlignment="1" applyProtection="1">
      <alignment horizontal="center" vertical="center"/>
    </xf>
    <xf numFmtId="0" fontId="6" fillId="2" borderId="1" xfId="0" applyFont="1" applyFill="1" applyBorder="1" applyAlignment="1" applyProtection="1">
      <alignment horizontal="left" vertical="center"/>
    </xf>
    <xf numFmtId="0" fontId="6" fillId="2" borderId="17" xfId="0" applyFont="1" applyFill="1" applyBorder="1" applyAlignment="1" applyProtection="1">
      <alignment horizontal="left" vertical="top"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3" fillId="2" borderId="10" xfId="0" applyFont="1" applyFill="1" applyBorder="1" applyAlignment="1">
      <alignment horizontal="center"/>
    </xf>
    <xf numFmtId="0" fontId="13" fillId="2" borderId="11" xfId="0" applyFont="1" applyFill="1" applyBorder="1" applyAlignment="1">
      <alignment horizontal="center"/>
    </xf>
    <xf numFmtId="0" fontId="13" fillId="2" borderId="12" xfId="0" applyFont="1" applyFill="1" applyBorder="1" applyAlignment="1">
      <alignment horizontal="center"/>
    </xf>
    <xf numFmtId="0" fontId="0" fillId="2" borderId="3" xfId="0" applyFill="1" applyBorder="1" applyAlignment="1">
      <alignment horizontal="left" indent="3"/>
    </xf>
    <xf numFmtId="0" fontId="0" fillId="2" borderId="3" xfId="0" applyFill="1" applyBorder="1" applyAlignment="1">
      <alignment horizontal="center"/>
    </xf>
    <xf numFmtId="0" fontId="0" fillId="2" borderId="8" xfId="0" applyFill="1" applyBorder="1" applyAlignment="1">
      <alignment horizontal="center"/>
    </xf>
    <xf numFmtId="0" fontId="0" fillId="2" borderId="36" xfId="0" applyFill="1" applyBorder="1" applyAlignment="1">
      <alignment horizontal="center" vertical="center" wrapText="1"/>
    </xf>
    <xf numFmtId="0" fontId="0" fillId="2" borderId="33" xfId="0"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2" borderId="3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Border="1" applyAlignment="1">
      <alignment horizontal="left" vertical="top" wrapText="1"/>
    </xf>
    <xf numFmtId="0" fontId="0" fillId="2" borderId="0" xfId="0" applyFill="1" applyAlignment="1">
      <alignment horizontal="center"/>
    </xf>
  </cellXfs>
  <cellStyles count="2">
    <cellStyle name="Link" xfId="1" builtinId="8"/>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fmlaLink="EingabeZB"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EingabeZc" lockText="1" noThreeD="1"/>
</file>

<file path=xl/ctrlProps/ctrlProp1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firstButton="1" fmlaLink="EingabeZA"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Daten!$B$42"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Daten!$B$48"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checked="Checked" firstButton="1" fmlaLink="Daten!$B$55" lockText="1" noThreeD="1"/>
</file>

<file path=xl/ctrlProps/ctrlProp3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formationen!A1"/><Relationship Id="rId1" Type="http://schemas.openxmlformats.org/officeDocument/2006/relationships/hyperlink" Target="#'Bestimmung ZED'!A1"/></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hyperlink" Target="#Informationen!A1"/><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hyperlink" Target="#'Bestimmung ZED'!A1"/><Relationship Id="rId6" Type="http://schemas.openxmlformats.org/officeDocument/2006/relationships/image" Target="../media/image51.png"/><Relationship Id="rId5" Type="http://schemas.openxmlformats.org/officeDocument/2006/relationships/image" Target="../media/image50.png"/><Relationship Id="rId10" Type="http://schemas.openxmlformats.org/officeDocument/2006/relationships/image" Target="../media/image55.jpeg"/><Relationship Id="rId4" Type="http://schemas.openxmlformats.org/officeDocument/2006/relationships/image" Target="../media/image49.png"/><Relationship Id="rId9"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6.jpeg"/><Relationship Id="rId1" Type="http://schemas.openxmlformats.org/officeDocument/2006/relationships/image" Target="../media/image45.jpeg"/></Relationships>
</file>

<file path=xl/drawings/drawing1.xml><?xml version="1.0" encoding="utf-8"?>
<xdr:wsDr xmlns:xdr="http://schemas.openxmlformats.org/drawingml/2006/spreadsheetDrawing" xmlns:a="http://schemas.openxmlformats.org/drawingml/2006/main">
  <xdr:twoCellAnchor>
    <xdr:from>
      <xdr:col>3</xdr:col>
      <xdr:colOff>209550</xdr:colOff>
      <xdr:row>2</xdr:row>
      <xdr:rowOff>9525</xdr:rowOff>
    </xdr:from>
    <xdr:to>
      <xdr:col>5</xdr:col>
      <xdr:colOff>406003</xdr:colOff>
      <xdr:row>5</xdr:row>
      <xdr:rowOff>42165</xdr:rowOff>
    </xdr:to>
    <xdr:sp macro="" textlink="">
      <xdr:nvSpPr>
        <xdr:cNvPr id="2" name="Abgerundetes Rechteck 1">
          <a:hlinkClick xmlns:r="http://schemas.openxmlformats.org/officeDocument/2006/relationships" r:id="rId1" tooltip="Bestimmung der Z-Güte"/>
          <a:extLst>
            <a:ext uri="{FF2B5EF4-FFF2-40B4-BE49-F238E27FC236}">
              <a16:creationId xmlns:a16="http://schemas.microsoft.com/office/drawing/2014/main" id="{00000000-0008-0000-0000-000002000000}"/>
            </a:ext>
          </a:extLst>
        </xdr:cNvPr>
        <xdr:cNvSpPr/>
      </xdr:nvSpPr>
      <xdr:spPr>
        <a:xfrm>
          <a:off x="2495550" y="390525"/>
          <a:ext cx="1720453" cy="604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lang="de-DE" sz="1000" baseline="0"/>
            <a:t>Arbeitshilfe Z-Güte</a:t>
          </a:r>
          <a:endParaRPr lang="de-DE" sz="1000" baseline="-25000"/>
        </a:p>
      </xdr:txBody>
    </xdr:sp>
    <xdr:clientData fPrintsWithSheet="0"/>
  </xdr:twoCellAnchor>
  <xdr:twoCellAnchor>
    <xdr:from>
      <xdr:col>0</xdr:col>
      <xdr:colOff>565547</xdr:colOff>
      <xdr:row>2</xdr:row>
      <xdr:rowOff>0</xdr:rowOff>
    </xdr:from>
    <xdr:to>
      <xdr:col>3</xdr:col>
      <xdr:colOff>0</xdr:colOff>
      <xdr:row>5</xdr:row>
      <xdr:rowOff>32640</xdr:rowOff>
    </xdr:to>
    <xdr:sp macro="" textlink="">
      <xdr:nvSpPr>
        <xdr:cNvPr id="3" name="Abgerundetes Rechteck 2">
          <a:hlinkClick xmlns:r="http://schemas.openxmlformats.org/officeDocument/2006/relationships" r:id="rId2" tooltip="Info zur Z-Güte"/>
          <a:extLst>
            <a:ext uri="{FF2B5EF4-FFF2-40B4-BE49-F238E27FC236}">
              <a16:creationId xmlns:a16="http://schemas.microsoft.com/office/drawing/2014/main" id="{00000000-0008-0000-0000-000003000000}"/>
            </a:ext>
          </a:extLst>
        </xdr:cNvPr>
        <xdr:cNvSpPr/>
      </xdr:nvSpPr>
      <xdr:spPr>
        <a:xfrm>
          <a:off x="565547" y="381000"/>
          <a:ext cx="1720453" cy="604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lang="de-DE" sz="1000"/>
            <a:t>Zu den Hintergrundinformationen zur</a:t>
          </a:r>
          <a:r>
            <a:rPr lang="de-DE" sz="1000" baseline="0"/>
            <a:t> Z-Güte</a:t>
          </a:r>
          <a:endParaRPr lang="de-DE" sz="1000" baseline="-25000"/>
        </a:p>
      </xdr:txBody>
    </xdr:sp>
    <xdr:clientData fPrintsWithSheet="0"/>
  </xdr:twoCellAnchor>
  <xdr:twoCellAnchor editAs="oneCell">
    <xdr:from>
      <xdr:col>1</xdr:col>
      <xdr:colOff>0</xdr:colOff>
      <xdr:row>9</xdr:row>
      <xdr:rowOff>29308</xdr:rowOff>
    </xdr:from>
    <xdr:to>
      <xdr:col>2</xdr:col>
      <xdr:colOff>210312</xdr:colOff>
      <xdr:row>14</xdr:row>
      <xdr:rowOff>58264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743808"/>
          <a:ext cx="972312" cy="98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57980</xdr:colOff>
      <xdr:row>21</xdr:row>
      <xdr:rowOff>82825</xdr:rowOff>
    </xdr:from>
    <xdr:to>
      <xdr:col>11</xdr:col>
      <xdr:colOff>354820</xdr:colOff>
      <xdr:row>21</xdr:row>
      <xdr:rowOff>496956</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3867980" y="5391977"/>
          <a:ext cx="677840" cy="414131"/>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15</xdr:col>
          <xdr:colOff>0</xdr:colOff>
          <xdr:row>16</xdr:row>
          <xdr:rowOff>0</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8</xdr:row>
          <xdr:rowOff>190500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0</xdr:colOff>
          <xdr:row>9</xdr:row>
          <xdr:rowOff>190500</xdr:rowOff>
        </xdr:to>
        <xdr:sp macro="" textlink="">
          <xdr:nvSpPr>
            <xdr:cNvPr id="1038" name="Option Butto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381000</xdr:colOff>
          <xdr:row>10</xdr:row>
          <xdr:rowOff>190500</xdr:rowOff>
        </xdr:to>
        <xdr:sp macro="" textlink="">
          <xdr:nvSpPr>
            <xdr:cNvPr id="1039" name="Option Butto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0</xdr:colOff>
          <xdr:row>11</xdr:row>
          <xdr:rowOff>190500</xdr:rowOff>
        </xdr:to>
        <xdr:sp macro="" textlink="">
          <xdr:nvSpPr>
            <xdr:cNvPr id="1040" name="Option Butto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381000</xdr:colOff>
          <xdr:row>12</xdr:row>
          <xdr:rowOff>190500</xdr:rowOff>
        </xdr:to>
        <xdr:sp macro="" textlink="">
          <xdr:nvSpPr>
            <xdr:cNvPr id="1041" name="Option Butto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0</xdr:colOff>
          <xdr:row>13</xdr:row>
          <xdr:rowOff>190500</xdr:rowOff>
        </xdr:to>
        <xdr:sp macro="" textlink="">
          <xdr:nvSpPr>
            <xdr:cNvPr id="1042" name="Option Butto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0</xdr:colOff>
          <xdr:row>14</xdr:row>
          <xdr:rowOff>190500</xdr:rowOff>
        </xdr:to>
        <xdr:sp macro="" textlink="">
          <xdr:nvSpPr>
            <xdr:cNvPr id="1043" name="Option Butto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57150</xdr:rowOff>
        </xdr:from>
        <xdr:to>
          <xdr:col>15</xdr:col>
          <xdr:colOff>0</xdr:colOff>
          <xdr:row>27</xdr:row>
          <xdr:rowOff>0</xdr:rowOff>
        </xdr:to>
        <xdr:sp macro="" textlink="">
          <xdr:nvSpPr>
            <xdr:cNvPr id="1045" name="Group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0</xdr:colOff>
          <xdr:row>19</xdr:row>
          <xdr:rowOff>190500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0</xdr:colOff>
          <xdr:row>20</xdr:row>
          <xdr:rowOff>190500</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381000</xdr:colOff>
          <xdr:row>21</xdr:row>
          <xdr:rowOff>190500</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0</xdr:colOff>
          <xdr:row>22</xdr:row>
          <xdr:rowOff>190500</xdr:rowOff>
        </xdr:to>
        <xdr:sp macro="" textlink="">
          <xdr:nvSpPr>
            <xdr:cNvPr id="1049" name="Option Butto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0</xdr:colOff>
          <xdr:row>23</xdr:row>
          <xdr:rowOff>190500</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24</xdr:row>
          <xdr:rowOff>190500</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0</xdr:colOff>
          <xdr:row>25</xdr:row>
          <xdr:rowOff>190500</xdr:rowOff>
        </xdr:to>
        <xdr:sp macro="" textlink="">
          <xdr:nvSpPr>
            <xdr:cNvPr id="1052" name="Option Butto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72777</xdr:colOff>
      <xdr:row>19</xdr:row>
      <xdr:rowOff>97776</xdr:rowOff>
    </xdr:from>
    <xdr:to>
      <xdr:col>2</xdr:col>
      <xdr:colOff>202568</xdr:colOff>
      <xdr:row>19</xdr:row>
      <xdr:rowOff>579324</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453777" y="3291452"/>
          <a:ext cx="510791" cy="481548"/>
        </a:xfrm>
        <a:prstGeom prst="rect">
          <a:avLst/>
        </a:prstGeom>
      </xdr:spPr>
    </xdr:pic>
    <xdr:clientData fLocksWithSheet="0"/>
  </xdr:twoCellAnchor>
  <xdr:twoCellAnchor editAs="oneCell">
    <xdr:from>
      <xdr:col>3</xdr:col>
      <xdr:colOff>129005</xdr:colOff>
      <xdr:row>19</xdr:row>
      <xdr:rowOff>34517</xdr:rowOff>
    </xdr:from>
    <xdr:to>
      <xdr:col>4</xdr:col>
      <xdr:colOff>251051</xdr:colOff>
      <xdr:row>20</xdr:row>
      <xdr:rowOff>4074</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1272005" y="4056998"/>
          <a:ext cx="503046" cy="593011"/>
        </a:xfrm>
        <a:prstGeom prst="rect">
          <a:avLst/>
        </a:prstGeom>
      </xdr:spPr>
    </xdr:pic>
    <xdr:clientData fLocksWithSheet="0"/>
  </xdr:twoCellAnchor>
  <xdr:twoCellAnchor editAs="oneCell">
    <xdr:from>
      <xdr:col>5</xdr:col>
      <xdr:colOff>29415</xdr:colOff>
      <xdr:row>19</xdr:row>
      <xdr:rowOff>199696</xdr:rowOff>
    </xdr:from>
    <xdr:to>
      <xdr:col>6</xdr:col>
      <xdr:colOff>345281</xdr:colOff>
      <xdr:row>19</xdr:row>
      <xdr:rowOff>486345</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934415" y="4249892"/>
          <a:ext cx="696866" cy="286649"/>
        </a:xfrm>
        <a:prstGeom prst="rect">
          <a:avLst/>
        </a:prstGeom>
      </xdr:spPr>
    </xdr:pic>
    <xdr:clientData fLocksWithSheet="0"/>
  </xdr:twoCellAnchor>
  <xdr:twoCellAnchor editAs="oneCell">
    <xdr:from>
      <xdr:col>7</xdr:col>
      <xdr:colOff>193089</xdr:colOff>
      <xdr:row>19</xdr:row>
      <xdr:rowOff>33131</xdr:rowOff>
    </xdr:from>
    <xdr:to>
      <xdr:col>9</xdr:col>
      <xdr:colOff>234913</xdr:colOff>
      <xdr:row>19</xdr:row>
      <xdr:rowOff>604631</xdr:rowOff>
    </xdr:to>
    <xdr:pic>
      <xdr:nvPicPr>
        <xdr:cNvPr id="12" name="Grafik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2860089" y="3253772"/>
          <a:ext cx="803824" cy="571500"/>
        </a:xfrm>
        <a:prstGeom prst="rect">
          <a:avLst/>
        </a:prstGeom>
      </xdr:spPr>
    </xdr:pic>
    <xdr:clientData fLocksWithSheet="0"/>
  </xdr:twoCellAnchor>
  <xdr:twoCellAnchor editAs="oneCell">
    <xdr:from>
      <xdr:col>10</xdr:col>
      <xdr:colOff>205253</xdr:colOff>
      <xdr:row>19</xdr:row>
      <xdr:rowOff>215347</xdr:rowOff>
    </xdr:from>
    <xdr:to>
      <xdr:col>12</xdr:col>
      <xdr:colOff>255668</xdr:colOff>
      <xdr:row>19</xdr:row>
      <xdr:rowOff>438978</xdr:rowOff>
    </xdr:to>
    <xdr:pic>
      <xdr:nvPicPr>
        <xdr:cNvPr id="13" name="Grafik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4015253" y="3435988"/>
          <a:ext cx="812415" cy="223631"/>
        </a:xfrm>
        <a:prstGeom prst="rect">
          <a:avLst/>
        </a:prstGeom>
      </xdr:spPr>
    </xdr:pic>
    <xdr:clientData fLocksWithSheet="0"/>
  </xdr:twoCellAnchor>
  <xdr:twoCellAnchor editAs="oneCell">
    <xdr:from>
      <xdr:col>4</xdr:col>
      <xdr:colOff>157372</xdr:colOff>
      <xdr:row>20</xdr:row>
      <xdr:rowOff>8283</xdr:rowOff>
    </xdr:from>
    <xdr:to>
      <xdr:col>5</xdr:col>
      <xdr:colOff>268726</xdr:colOff>
      <xdr:row>20</xdr:row>
      <xdr:rowOff>612914</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681372" y="3892826"/>
          <a:ext cx="492354" cy="604631"/>
        </a:xfrm>
        <a:prstGeom prst="rect">
          <a:avLst/>
        </a:prstGeom>
      </xdr:spPr>
    </xdr:pic>
    <xdr:clientData fLocksWithSheet="0"/>
  </xdr:twoCellAnchor>
  <xdr:twoCellAnchor editAs="oneCell">
    <xdr:from>
      <xdr:col>12</xdr:col>
      <xdr:colOff>74543</xdr:colOff>
      <xdr:row>21</xdr:row>
      <xdr:rowOff>124239</xdr:rowOff>
    </xdr:from>
    <xdr:to>
      <xdr:col>13</xdr:col>
      <xdr:colOff>323021</xdr:colOff>
      <xdr:row>21</xdr:row>
      <xdr:rowOff>504032</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8"/>
        <a:stretch>
          <a:fillRect/>
        </a:stretch>
      </xdr:blipFill>
      <xdr:spPr>
        <a:xfrm>
          <a:off x="4646543" y="4638261"/>
          <a:ext cx="629478" cy="379793"/>
        </a:xfrm>
        <a:prstGeom prst="rect">
          <a:avLst/>
        </a:prstGeom>
      </xdr:spPr>
    </xdr:pic>
    <xdr:clientData fLocksWithSheet="0"/>
  </xdr:twoCellAnchor>
  <xdr:twoCellAnchor editAs="oneCell">
    <xdr:from>
      <xdr:col>8</xdr:col>
      <xdr:colOff>33133</xdr:colOff>
      <xdr:row>21</xdr:row>
      <xdr:rowOff>57978</xdr:rowOff>
    </xdr:from>
    <xdr:to>
      <xdr:col>9</xdr:col>
      <xdr:colOff>356153</xdr:colOff>
      <xdr:row>21</xdr:row>
      <xdr:rowOff>533303</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3081133" y="4572000"/>
          <a:ext cx="704020" cy="475325"/>
        </a:xfrm>
        <a:prstGeom prst="rect">
          <a:avLst/>
        </a:prstGeom>
      </xdr:spPr>
    </xdr:pic>
    <xdr:clientData fLocksWithSheet="0"/>
  </xdr:twoCellAnchor>
  <xdr:twoCellAnchor>
    <xdr:from>
      <xdr:col>6</xdr:col>
      <xdr:colOff>41416</xdr:colOff>
      <xdr:row>21</xdr:row>
      <xdr:rowOff>91109</xdr:rowOff>
    </xdr:from>
    <xdr:to>
      <xdr:col>7</xdr:col>
      <xdr:colOff>306457</xdr:colOff>
      <xdr:row>21</xdr:row>
      <xdr:rowOff>512412</xdr:rowOff>
    </xdr:to>
    <xdr:pic>
      <xdr:nvPicPr>
        <xdr:cNvPr id="18" name="Grafik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stretch>
          <a:fillRect/>
        </a:stretch>
      </xdr:blipFill>
      <xdr:spPr>
        <a:xfrm>
          <a:off x="2327416" y="4605131"/>
          <a:ext cx="646041" cy="421303"/>
        </a:xfrm>
        <a:prstGeom prst="rect">
          <a:avLst/>
        </a:prstGeom>
      </xdr:spPr>
    </xdr:pic>
    <xdr:clientData fLocksWithSheet="0"/>
  </xdr:twoCellAnchor>
  <xdr:twoCellAnchor editAs="oneCell">
    <xdr:from>
      <xdr:col>8</xdr:col>
      <xdr:colOff>179350</xdr:colOff>
      <xdr:row>22</xdr:row>
      <xdr:rowOff>26761</xdr:rowOff>
    </xdr:from>
    <xdr:to>
      <xdr:col>10</xdr:col>
      <xdr:colOff>278742</xdr:colOff>
      <xdr:row>22</xdr:row>
      <xdr:rowOff>569901</xdr:rowOff>
    </xdr:to>
    <xdr:pic>
      <xdr:nvPicPr>
        <xdr:cNvPr id="19" name="Grafik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1"/>
        <a:stretch>
          <a:fillRect/>
        </a:stretch>
      </xdr:blipFill>
      <xdr:spPr>
        <a:xfrm>
          <a:off x="3227350" y="6042165"/>
          <a:ext cx="861392" cy="543140"/>
        </a:xfrm>
        <a:prstGeom prst="rect">
          <a:avLst/>
        </a:prstGeom>
      </xdr:spPr>
    </xdr:pic>
    <xdr:clientData fLocksWithSheet="0"/>
  </xdr:twoCellAnchor>
  <xdr:twoCellAnchor editAs="oneCell">
    <xdr:from>
      <xdr:col>11</xdr:col>
      <xdr:colOff>265045</xdr:colOff>
      <xdr:row>22</xdr:row>
      <xdr:rowOff>16565</xdr:rowOff>
    </xdr:from>
    <xdr:to>
      <xdr:col>13</xdr:col>
      <xdr:colOff>184580</xdr:colOff>
      <xdr:row>22</xdr:row>
      <xdr:rowOff>588065</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4456045" y="5160065"/>
          <a:ext cx="681535" cy="571500"/>
        </a:xfrm>
        <a:prstGeom prst="rect">
          <a:avLst/>
        </a:prstGeom>
      </xdr:spPr>
    </xdr:pic>
    <xdr:clientData fLocksWithSheet="0"/>
  </xdr:twoCellAnchor>
  <xdr:twoCellAnchor editAs="oneCell">
    <xdr:from>
      <xdr:col>8</xdr:col>
      <xdr:colOff>29765</xdr:colOff>
      <xdr:row>23</xdr:row>
      <xdr:rowOff>119061</xdr:rowOff>
    </xdr:from>
    <xdr:to>
      <xdr:col>9</xdr:col>
      <xdr:colOff>352169</xdr:colOff>
      <xdr:row>23</xdr:row>
      <xdr:rowOff>535780</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
        <a:stretch>
          <a:fillRect/>
        </a:stretch>
      </xdr:blipFill>
      <xdr:spPr>
        <a:xfrm>
          <a:off x="3077765" y="5863827"/>
          <a:ext cx="703404" cy="416719"/>
        </a:xfrm>
        <a:prstGeom prst="rect">
          <a:avLst/>
        </a:prstGeom>
      </xdr:spPr>
    </xdr:pic>
    <xdr:clientData/>
  </xdr:twoCellAnchor>
  <xdr:twoCellAnchor editAs="oneCell">
    <xdr:from>
      <xdr:col>6</xdr:col>
      <xdr:colOff>5038</xdr:colOff>
      <xdr:row>23</xdr:row>
      <xdr:rowOff>137839</xdr:rowOff>
    </xdr:from>
    <xdr:to>
      <xdr:col>7</xdr:col>
      <xdr:colOff>315920</xdr:colOff>
      <xdr:row>23</xdr:row>
      <xdr:rowOff>534865</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4"/>
        <a:stretch>
          <a:fillRect/>
        </a:stretch>
      </xdr:blipFill>
      <xdr:spPr>
        <a:xfrm>
          <a:off x="2291038" y="5889474"/>
          <a:ext cx="691882" cy="397026"/>
        </a:xfrm>
        <a:prstGeom prst="rect">
          <a:avLst/>
        </a:prstGeom>
      </xdr:spPr>
    </xdr:pic>
    <xdr:clientData/>
  </xdr:twoCellAnchor>
  <xdr:twoCellAnchor editAs="oneCell">
    <xdr:from>
      <xdr:col>10</xdr:col>
      <xdr:colOff>3535</xdr:colOff>
      <xdr:row>23</xdr:row>
      <xdr:rowOff>121037</xdr:rowOff>
    </xdr:from>
    <xdr:to>
      <xdr:col>11</xdr:col>
      <xdr:colOff>325132</xdr:colOff>
      <xdr:row>23</xdr:row>
      <xdr:rowOff>538843</xdr:rowOff>
    </xdr:to>
    <xdr:pic>
      <xdr:nvPicPr>
        <xdr:cNvPr id="23" name="Grafik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5"/>
        <a:stretch>
          <a:fillRect/>
        </a:stretch>
      </xdr:blipFill>
      <xdr:spPr>
        <a:xfrm>
          <a:off x="3813535" y="5885023"/>
          <a:ext cx="702597" cy="417806"/>
        </a:xfrm>
        <a:prstGeom prst="rect">
          <a:avLst/>
        </a:prstGeom>
      </xdr:spPr>
    </xdr:pic>
    <xdr:clientData/>
  </xdr:twoCellAnchor>
  <xdr:twoCellAnchor editAs="oneCell">
    <xdr:from>
      <xdr:col>12</xdr:col>
      <xdr:colOff>27214</xdr:colOff>
      <xdr:row>23</xdr:row>
      <xdr:rowOff>108294</xdr:rowOff>
    </xdr:from>
    <xdr:to>
      <xdr:col>13</xdr:col>
      <xdr:colOff>367029</xdr:colOff>
      <xdr:row>23</xdr:row>
      <xdr:rowOff>555172</xdr:rowOff>
    </xdr:to>
    <xdr:pic>
      <xdr:nvPicPr>
        <xdr:cNvPr id="24" name="Grafik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6"/>
        <a:stretch>
          <a:fillRect/>
        </a:stretch>
      </xdr:blipFill>
      <xdr:spPr>
        <a:xfrm>
          <a:off x="4599214" y="5872280"/>
          <a:ext cx="720815" cy="446878"/>
        </a:xfrm>
        <a:prstGeom prst="rect">
          <a:avLst/>
        </a:prstGeom>
      </xdr:spPr>
    </xdr:pic>
    <xdr:clientData/>
  </xdr:twoCellAnchor>
  <xdr:twoCellAnchor editAs="oneCell">
    <xdr:from>
      <xdr:col>6</xdr:col>
      <xdr:colOff>46264</xdr:colOff>
      <xdr:row>24</xdr:row>
      <xdr:rowOff>117819</xdr:rowOff>
    </xdr:from>
    <xdr:to>
      <xdr:col>8</xdr:col>
      <xdr:colOff>5079</xdr:colOff>
      <xdr:row>24</xdr:row>
      <xdr:rowOff>564697</xdr:rowOff>
    </xdr:to>
    <xdr:pic>
      <xdr:nvPicPr>
        <xdr:cNvPr id="54" name="Grafik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6"/>
        <a:stretch>
          <a:fillRect/>
        </a:stretch>
      </xdr:blipFill>
      <xdr:spPr>
        <a:xfrm>
          <a:off x="2332264" y="6594819"/>
          <a:ext cx="720815" cy="446878"/>
        </a:xfrm>
        <a:prstGeom prst="rect">
          <a:avLst/>
        </a:prstGeom>
      </xdr:spPr>
    </xdr:pic>
    <xdr:clientData fLocksWithSheet="0"/>
  </xdr:twoCellAnchor>
  <xdr:twoCellAnchor editAs="oneCell">
    <xdr:from>
      <xdr:col>8</xdr:col>
      <xdr:colOff>76201</xdr:colOff>
      <xdr:row>24</xdr:row>
      <xdr:rowOff>114300</xdr:rowOff>
    </xdr:from>
    <xdr:to>
      <xdr:col>9</xdr:col>
      <xdr:colOff>378401</xdr:colOff>
      <xdr:row>24</xdr:row>
      <xdr:rowOff>533400</xdr:rowOff>
    </xdr:to>
    <xdr:pic>
      <xdr:nvPicPr>
        <xdr:cNvPr id="25" name="Grafik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7"/>
        <a:stretch>
          <a:fillRect/>
        </a:stretch>
      </xdr:blipFill>
      <xdr:spPr>
        <a:xfrm>
          <a:off x="3124201" y="6591300"/>
          <a:ext cx="683200" cy="419100"/>
        </a:xfrm>
        <a:prstGeom prst="rect">
          <a:avLst/>
        </a:prstGeom>
      </xdr:spPr>
    </xdr:pic>
    <xdr:clientData fLocksWithSheet="0"/>
  </xdr:twoCellAnchor>
  <xdr:twoCellAnchor editAs="oneCell">
    <xdr:from>
      <xdr:col>10</xdr:col>
      <xdr:colOff>18630</xdr:colOff>
      <xdr:row>24</xdr:row>
      <xdr:rowOff>85726</xdr:rowOff>
    </xdr:from>
    <xdr:to>
      <xdr:col>11</xdr:col>
      <xdr:colOff>371475</xdr:colOff>
      <xdr:row>24</xdr:row>
      <xdr:rowOff>533520</xdr:rowOff>
    </xdr:to>
    <xdr:pic>
      <xdr:nvPicPr>
        <xdr:cNvPr id="27" name="Grafik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8"/>
        <a:stretch>
          <a:fillRect/>
        </a:stretch>
      </xdr:blipFill>
      <xdr:spPr>
        <a:xfrm>
          <a:off x="3828630" y="6562726"/>
          <a:ext cx="733845" cy="447794"/>
        </a:xfrm>
        <a:prstGeom prst="rect">
          <a:avLst/>
        </a:prstGeom>
      </xdr:spPr>
    </xdr:pic>
    <xdr:clientData fLocksWithSheet="0"/>
  </xdr:twoCellAnchor>
  <xdr:twoCellAnchor editAs="oneCell">
    <xdr:from>
      <xdr:col>12</xdr:col>
      <xdr:colOff>24199</xdr:colOff>
      <xdr:row>24</xdr:row>
      <xdr:rowOff>95250</xdr:rowOff>
    </xdr:from>
    <xdr:to>
      <xdr:col>13</xdr:col>
      <xdr:colOff>331993</xdr:colOff>
      <xdr:row>24</xdr:row>
      <xdr:rowOff>513510</xdr:rowOff>
    </xdr:to>
    <xdr:pic>
      <xdr:nvPicPr>
        <xdr:cNvPr id="28" name="Grafik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9"/>
        <a:stretch>
          <a:fillRect/>
        </a:stretch>
      </xdr:blipFill>
      <xdr:spPr>
        <a:xfrm>
          <a:off x="4596199" y="6572250"/>
          <a:ext cx="688794" cy="418260"/>
        </a:xfrm>
        <a:prstGeom prst="rect">
          <a:avLst/>
        </a:prstGeom>
      </xdr:spPr>
    </xdr:pic>
    <xdr:clientData fLocksWithSheet="0"/>
  </xdr:twoCellAnchor>
  <xdr:twoCellAnchor editAs="oneCell">
    <xdr:from>
      <xdr:col>11</xdr:col>
      <xdr:colOff>314326</xdr:colOff>
      <xdr:row>25</xdr:row>
      <xdr:rowOff>76202</xdr:rowOff>
    </xdr:from>
    <xdr:to>
      <xdr:col>13</xdr:col>
      <xdr:colOff>76200</xdr:colOff>
      <xdr:row>25</xdr:row>
      <xdr:rowOff>518172</xdr:rowOff>
    </xdr:to>
    <xdr:pic>
      <xdr:nvPicPr>
        <xdr:cNvPr id="29" name="Grafik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0"/>
        <a:stretch>
          <a:fillRect/>
        </a:stretch>
      </xdr:blipFill>
      <xdr:spPr>
        <a:xfrm>
          <a:off x="4505326" y="7181852"/>
          <a:ext cx="523874" cy="441970"/>
        </a:xfrm>
        <a:prstGeom prst="rect">
          <a:avLst/>
        </a:prstGeom>
      </xdr:spPr>
    </xdr:pic>
    <xdr:clientData fLocksWithSheet="0"/>
  </xdr:twoCellAnchor>
  <xdr:twoCellAnchor editAs="oneCell">
    <xdr:from>
      <xdr:col>8</xdr:col>
      <xdr:colOff>257176</xdr:colOff>
      <xdr:row>25</xdr:row>
      <xdr:rowOff>47627</xdr:rowOff>
    </xdr:from>
    <xdr:to>
      <xdr:col>10</xdr:col>
      <xdr:colOff>61512</xdr:colOff>
      <xdr:row>25</xdr:row>
      <xdr:rowOff>533400</xdr:rowOff>
    </xdr:to>
    <xdr:pic>
      <xdr:nvPicPr>
        <xdr:cNvPr id="30" name="Grafik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1"/>
        <a:stretch>
          <a:fillRect/>
        </a:stretch>
      </xdr:blipFill>
      <xdr:spPr>
        <a:xfrm>
          <a:off x="3305176" y="7153277"/>
          <a:ext cx="566336" cy="485773"/>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29</xdr:row>
          <xdr:rowOff>57150</xdr:rowOff>
        </xdr:from>
        <xdr:to>
          <xdr:col>15</xdr:col>
          <xdr:colOff>0</xdr:colOff>
          <xdr:row>39</xdr:row>
          <xdr:rowOff>0</xdr:rowOff>
        </xdr:to>
        <xdr:sp macro="" textlink="">
          <xdr:nvSpPr>
            <xdr:cNvPr id="1116" name="Group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1117" name="Option Button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1</xdr:col>
          <xdr:colOff>0</xdr:colOff>
          <xdr:row>32</xdr:row>
          <xdr:rowOff>0</xdr:rowOff>
        </xdr:to>
        <xdr:sp macro="" textlink="">
          <xdr:nvSpPr>
            <xdr:cNvPr id="1118" name="Option Button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0</xdr:col>
          <xdr:colOff>381000</xdr:colOff>
          <xdr:row>33</xdr:row>
          <xdr:rowOff>0</xdr:rowOff>
        </xdr:to>
        <xdr:sp macro="" textlink="">
          <xdr:nvSpPr>
            <xdr:cNvPr id="1119" name="Option Button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1</xdr:col>
          <xdr:colOff>0</xdr:colOff>
          <xdr:row>34</xdr:row>
          <xdr:rowOff>0</xdr:rowOff>
        </xdr:to>
        <xdr:sp macro="" textlink="">
          <xdr:nvSpPr>
            <xdr:cNvPr id="1126" name="Option Button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xdr:col>
          <xdr:colOff>0</xdr:colOff>
          <xdr:row>35</xdr:row>
          <xdr:rowOff>0</xdr:rowOff>
        </xdr:to>
        <xdr:sp macro="" textlink="">
          <xdr:nvSpPr>
            <xdr:cNvPr id="1127" name="Option Button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0</xdr:col>
          <xdr:colOff>381000</xdr:colOff>
          <xdr:row>36</xdr:row>
          <xdr:rowOff>0</xdr:rowOff>
        </xdr:to>
        <xdr:sp macro="" textlink="">
          <xdr:nvSpPr>
            <xdr:cNvPr id="1128" name="Option Button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0</xdr:colOff>
          <xdr:row>37</xdr:row>
          <xdr:rowOff>0</xdr:rowOff>
        </xdr:to>
        <xdr:sp macro="" textlink="">
          <xdr:nvSpPr>
            <xdr:cNvPr id="1129" name="Option Button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9525</xdr:rowOff>
        </xdr:from>
        <xdr:to>
          <xdr:col>1</xdr:col>
          <xdr:colOff>0</xdr:colOff>
          <xdr:row>38</xdr:row>
          <xdr:rowOff>0</xdr:rowOff>
        </xdr:to>
        <xdr:sp macro="" textlink="">
          <xdr:nvSpPr>
            <xdr:cNvPr id="1130" name="Option Button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200025</xdr:rowOff>
        </xdr:from>
        <xdr:to>
          <xdr:col>1</xdr:col>
          <xdr:colOff>0</xdr:colOff>
          <xdr:row>39</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15</xdr:col>
          <xdr:colOff>0</xdr:colOff>
          <xdr:row>47</xdr:row>
          <xdr:rowOff>0</xdr:rowOff>
        </xdr:to>
        <xdr:sp macro="" textlink="">
          <xdr:nvSpPr>
            <xdr:cNvPr id="1152" name="Group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0</xdr:colOff>
          <xdr:row>43</xdr:row>
          <xdr:rowOff>228600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0</xdr:colOff>
          <xdr:row>44</xdr:row>
          <xdr:rowOff>228600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1</xdr:col>
          <xdr:colOff>0</xdr:colOff>
          <xdr:row>45</xdr:row>
          <xdr:rowOff>228600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15</xdr:col>
          <xdr:colOff>0</xdr:colOff>
          <xdr:row>53</xdr:row>
          <xdr:rowOff>0</xdr:rowOff>
        </xdr:to>
        <xdr:sp macro="" textlink="">
          <xdr:nvSpPr>
            <xdr:cNvPr id="1164" name="Group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xdr:col>
          <xdr:colOff>0</xdr:colOff>
          <xdr:row>51</xdr:row>
          <xdr:rowOff>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1</xdr:col>
          <xdr:colOff>0</xdr:colOff>
          <xdr:row>52</xdr:row>
          <xdr:rowOff>0</xdr:rowOff>
        </xdr:to>
        <xdr:sp macro="" textlink="">
          <xdr:nvSpPr>
            <xdr:cNvPr id="1166" name="Option Button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29765</xdr:colOff>
      <xdr:row>23</xdr:row>
      <xdr:rowOff>101202</xdr:rowOff>
    </xdr:from>
    <xdr:to>
      <xdr:col>9</xdr:col>
      <xdr:colOff>352169</xdr:colOff>
      <xdr:row>23</xdr:row>
      <xdr:rowOff>517921</xdr:rowOff>
    </xdr:to>
    <xdr:pic>
      <xdr:nvPicPr>
        <xdr:cNvPr id="160" name="Grafik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3"/>
        <a:stretch>
          <a:fillRect/>
        </a:stretch>
      </xdr:blipFill>
      <xdr:spPr>
        <a:xfrm>
          <a:off x="3077765" y="6750843"/>
          <a:ext cx="703404" cy="416719"/>
        </a:xfrm>
        <a:prstGeom prst="rect">
          <a:avLst/>
        </a:prstGeom>
      </xdr:spPr>
    </xdr:pic>
    <xdr:clientData fLocksWithSheet="0"/>
  </xdr:twoCellAnchor>
  <xdr:twoCellAnchor editAs="oneCell">
    <xdr:from>
      <xdr:col>6</xdr:col>
      <xdr:colOff>5038</xdr:colOff>
      <xdr:row>23</xdr:row>
      <xdr:rowOff>119980</xdr:rowOff>
    </xdr:from>
    <xdr:to>
      <xdr:col>7</xdr:col>
      <xdr:colOff>315920</xdr:colOff>
      <xdr:row>23</xdr:row>
      <xdr:rowOff>517006</xdr:rowOff>
    </xdr:to>
    <xdr:pic>
      <xdr:nvPicPr>
        <xdr:cNvPr id="161" name="Grafik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4"/>
        <a:stretch>
          <a:fillRect/>
        </a:stretch>
      </xdr:blipFill>
      <xdr:spPr>
        <a:xfrm>
          <a:off x="2291038" y="6769621"/>
          <a:ext cx="691882" cy="397026"/>
        </a:xfrm>
        <a:prstGeom prst="rect">
          <a:avLst/>
        </a:prstGeom>
      </xdr:spPr>
    </xdr:pic>
    <xdr:clientData fLocksWithSheet="0"/>
  </xdr:twoCellAnchor>
  <xdr:twoCellAnchor editAs="oneCell">
    <xdr:from>
      <xdr:col>10</xdr:col>
      <xdr:colOff>3535</xdr:colOff>
      <xdr:row>23</xdr:row>
      <xdr:rowOff>103178</xdr:rowOff>
    </xdr:from>
    <xdr:to>
      <xdr:col>11</xdr:col>
      <xdr:colOff>325132</xdr:colOff>
      <xdr:row>23</xdr:row>
      <xdr:rowOff>520984</xdr:rowOff>
    </xdr:to>
    <xdr:pic>
      <xdr:nvPicPr>
        <xdr:cNvPr id="162" name="Grafik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5"/>
        <a:stretch>
          <a:fillRect/>
        </a:stretch>
      </xdr:blipFill>
      <xdr:spPr>
        <a:xfrm>
          <a:off x="3813535" y="6752819"/>
          <a:ext cx="702597" cy="417806"/>
        </a:xfrm>
        <a:prstGeom prst="rect">
          <a:avLst/>
        </a:prstGeom>
      </xdr:spPr>
    </xdr:pic>
    <xdr:clientData fLocksWithSheet="0"/>
  </xdr:twoCellAnchor>
  <xdr:twoCellAnchor editAs="oneCell">
    <xdr:from>
      <xdr:col>12</xdr:col>
      <xdr:colOff>27214</xdr:colOff>
      <xdr:row>23</xdr:row>
      <xdr:rowOff>90435</xdr:rowOff>
    </xdr:from>
    <xdr:to>
      <xdr:col>13</xdr:col>
      <xdr:colOff>367029</xdr:colOff>
      <xdr:row>23</xdr:row>
      <xdr:rowOff>537313</xdr:rowOff>
    </xdr:to>
    <xdr:pic>
      <xdr:nvPicPr>
        <xdr:cNvPr id="163" name="Grafik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6"/>
        <a:stretch>
          <a:fillRect/>
        </a:stretch>
      </xdr:blipFill>
      <xdr:spPr>
        <a:xfrm>
          <a:off x="4599214" y="6740076"/>
          <a:ext cx="720815" cy="446878"/>
        </a:xfrm>
        <a:prstGeom prst="rect">
          <a:avLst/>
        </a:prstGeom>
      </xdr:spPr>
    </xdr:pic>
    <xdr:clientData fLocksWithSheet="0"/>
  </xdr:twoCellAnchor>
  <xdr:twoCellAnchor>
    <xdr:from>
      <xdr:col>16</xdr:col>
      <xdr:colOff>0</xdr:colOff>
      <xdr:row>21</xdr:row>
      <xdr:rowOff>0</xdr:rowOff>
    </xdr:from>
    <xdr:to>
      <xdr:col>19</xdr:col>
      <xdr:colOff>149087</xdr:colOff>
      <xdr:row>22</xdr:row>
      <xdr:rowOff>74543</xdr:rowOff>
    </xdr:to>
    <xdr:sp macro="" textlink="">
      <xdr:nvSpPr>
        <xdr:cNvPr id="6" name="Textfeld 5">
          <a:extLst>
            <a:ext uri="{FF2B5EF4-FFF2-40B4-BE49-F238E27FC236}">
              <a16:creationId xmlns:a16="http://schemas.microsoft.com/office/drawing/2014/main" id="{00000000-0008-0000-0100-000006000000}"/>
            </a:ext>
          </a:extLst>
        </xdr:cNvPr>
        <xdr:cNvSpPr txBox="1"/>
      </xdr:nvSpPr>
      <xdr:spPr>
        <a:xfrm>
          <a:off x="6327913" y="5309152"/>
          <a:ext cx="1987826" cy="811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t>Hinweis:</a:t>
          </a:r>
        </a:p>
        <a:p>
          <a:r>
            <a:rPr lang="de-DE" sz="1100" i="1"/>
            <a:t>Grafiken vergrößern</a:t>
          </a:r>
          <a:r>
            <a:rPr lang="de-DE" sz="1100" i="1" baseline="0"/>
            <a:t> durch das Überfahren mit der Maus</a:t>
          </a:r>
          <a:endParaRPr lang="de-DE" sz="1100" i="1"/>
        </a:p>
      </xdr:txBody>
    </xdr:sp>
    <xdr:clientData/>
  </xdr:twoCellAnchor>
  <xdr:twoCellAnchor>
    <xdr:from>
      <xdr:col>16</xdr:col>
      <xdr:colOff>0</xdr:colOff>
      <xdr:row>22</xdr:row>
      <xdr:rowOff>513523</xdr:rowOff>
    </xdr:from>
    <xdr:to>
      <xdr:col>19</xdr:col>
      <xdr:colOff>149087</xdr:colOff>
      <xdr:row>24</xdr:row>
      <xdr:rowOff>215348</xdr:rowOff>
    </xdr:to>
    <xdr:sp macro="" textlink="">
      <xdr:nvSpPr>
        <xdr:cNvPr id="63" name="Textfeld 62">
          <a:extLst>
            <a:ext uri="{FF2B5EF4-FFF2-40B4-BE49-F238E27FC236}">
              <a16:creationId xmlns:a16="http://schemas.microsoft.com/office/drawing/2014/main" id="{00000000-0008-0000-0100-00003F000000}"/>
            </a:ext>
          </a:extLst>
        </xdr:cNvPr>
        <xdr:cNvSpPr txBox="1"/>
      </xdr:nvSpPr>
      <xdr:spPr>
        <a:xfrm>
          <a:off x="6327913" y="6559827"/>
          <a:ext cx="1987826" cy="1027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t>Hinweis:</a:t>
          </a:r>
        </a:p>
        <a:p>
          <a:r>
            <a:rPr lang="de-DE" sz="1100" i="1"/>
            <a:t>Bei den Eckstöße sind die senkrechten Bleche diejenigen die in Dickenrichtung beansprucht werden.</a:t>
          </a:r>
        </a:p>
      </xdr:txBody>
    </xdr:sp>
    <xdr:clientData/>
  </xdr:twoCellAnchor>
  <xdr:twoCellAnchor editAs="oneCell">
    <xdr:from>
      <xdr:col>9</xdr:col>
      <xdr:colOff>304688</xdr:colOff>
      <xdr:row>8</xdr:row>
      <xdr:rowOff>24847</xdr:rowOff>
    </xdr:from>
    <xdr:to>
      <xdr:col>13</xdr:col>
      <xdr:colOff>188560</xdr:colOff>
      <xdr:row>14</xdr:row>
      <xdr:rowOff>231913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2"/>
        <a:stretch>
          <a:fillRect/>
        </a:stretch>
      </xdr:blipFill>
      <xdr:spPr>
        <a:xfrm>
          <a:off x="3733688" y="1775066"/>
          <a:ext cx="1407872" cy="1564378"/>
        </a:xfrm>
        <a:prstGeom prst="rect">
          <a:avLst/>
        </a:prstGeom>
      </xdr:spPr>
    </xdr:pic>
    <xdr:clientData/>
  </xdr:twoCellAnchor>
  <xdr:twoCellAnchor>
    <xdr:from>
      <xdr:col>10</xdr:col>
      <xdr:colOff>172641</xdr:colOff>
      <xdr:row>1</xdr:row>
      <xdr:rowOff>113109</xdr:rowOff>
    </xdr:from>
    <xdr:to>
      <xdr:col>14</xdr:col>
      <xdr:colOff>369094</xdr:colOff>
      <xdr:row>3</xdr:row>
      <xdr:rowOff>178594</xdr:rowOff>
    </xdr:to>
    <xdr:sp macro="" textlink="">
      <xdr:nvSpPr>
        <xdr:cNvPr id="67" name="Abgerundetes Rechteck 66">
          <a:hlinkClick xmlns:r="http://schemas.openxmlformats.org/officeDocument/2006/relationships" r:id="rId23" tooltip="Info zur Z-Güte"/>
          <a:extLst>
            <a:ext uri="{FF2B5EF4-FFF2-40B4-BE49-F238E27FC236}">
              <a16:creationId xmlns:a16="http://schemas.microsoft.com/office/drawing/2014/main" id="{00000000-0008-0000-0100-000043000000}"/>
            </a:ext>
          </a:extLst>
        </xdr:cNvPr>
        <xdr:cNvSpPr/>
      </xdr:nvSpPr>
      <xdr:spPr>
        <a:xfrm>
          <a:off x="3982641" y="381000"/>
          <a:ext cx="1720453" cy="601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lang="de-DE" sz="1000"/>
            <a:t>Zu den Hintergrundinformationen zur</a:t>
          </a:r>
          <a:r>
            <a:rPr lang="de-DE" sz="1000" baseline="0"/>
            <a:t> Z-Güte</a:t>
          </a:r>
          <a:endParaRPr lang="de-DE" sz="1000" baseline="-250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91966</xdr:colOff>
      <xdr:row>0</xdr:row>
      <xdr:rowOff>167508</xdr:rowOff>
    </xdr:from>
    <xdr:to>
      <xdr:col>2</xdr:col>
      <xdr:colOff>91966</xdr:colOff>
      <xdr:row>2</xdr:row>
      <xdr:rowOff>167508</xdr:rowOff>
    </xdr:to>
    <xdr:sp macro="" textlink="">
      <xdr:nvSpPr>
        <xdr:cNvPr id="2" name="Abgerundetes Rechteck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91966" y="167508"/>
          <a:ext cx="1524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Zurück zur Tabelle</a:t>
          </a:r>
          <a:r>
            <a:rPr lang="de-DE" sz="1100" baseline="0"/>
            <a:t> Z</a:t>
          </a:r>
          <a:r>
            <a:rPr lang="de-DE" sz="1100" baseline="-25000"/>
            <a:t>Ed</a:t>
          </a:r>
        </a:p>
      </xdr:txBody>
    </xdr:sp>
    <xdr:clientData/>
  </xdr:twoCellAnchor>
  <xdr:twoCellAnchor editAs="oneCell">
    <xdr:from>
      <xdr:col>0</xdr:col>
      <xdr:colOff>0</xdr:colOff>
      <xdr:row>25</xdr:row>
      <xdr:rowOff>69057</xdr:rowOff>
    </xdr:from>
    <xdr:to>
      <xdr:col>6</xdr:col>
      <xdr:colOff>726676</xdr:colOff>
      <xdr:row>38</xdr:row>
      <xdr:rowOff>130969</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5498307"/>
          <a:ext cx="5298676" cy="2538412"/>
        </a:xfrm>
        <a:prstGeom prst="rect">
          <a:avLst/>
        </a:prstGeom>
      </xdr:spPr>
    </xdr:pic>
    <xdr:clientData/>
  </xdr:twoCellAnchor>
  <xdr:twoCellAnchor editAs="oneCell">
    <xdr:from>
      <xdr:col>0</xdr:col>
      <xdr:colOff>439060</xdr:colOff>
      <xdr:row>10</xdr:row>
      <xdr:rowOff>180961</xdr:rowOff>
    </xdr:from>
    <xdr:to>
      <xdr:col>5</xdr:col>
      <xdr:colOff>576489</xdr:colOff>
      <xdr:row>24</xdr:row>
      <xdr:rowOff>178594</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39060" y="2752711"/>
          <a:ext cx="3947429" cy="2664633"/>
        </a:xfrm>
        <a:prstGeom prst="rect">
          <a:avLst/>
        </a:prstGeom>
      </xdr:spPr>
    </xdr:pic>
    <xdr:clientData/>
  </xdr:twoCellAnchor>
  <xdr:twoCellAnchor editAs="oneCell">
    <xdr:from>
      <xdr:col>0</xdr:col>
      <xdr:colOff>0</xdr:colOff>
      <xdr:row>106</xdr:row>
      <xdr:rowOff>72118</xdr:rowOff>
    </xdr:from>
    <xdr:to>
      <xdr:col>6</xdr:col>
      <xdr:colOff>709782</xdr:colOff>
      <xdr:row>118</xdr:row>
      <xdr:rowOff>6569</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0" y="21270170"/>
          <a:ext cx="5281782" cy="2220451"/>
        </a:xfrm>
        <a:prstGeom prst="rect">
          <a:avLst/>
        </a:prstGeom>
      </xdr:spPr>
    </xdr:pic>
    <xdr:clientData/>
  </xdr:twoCellAnchor>
  <xdr:twoCellAnchor editAs="oneCell">
    <xdr:from>
      <xdr:col>0</xdr:col>
      <xdr:colOff>0</xdr:colOff>
      <xdr:row>74</xdr:row>
      <xdr:rowOff>35936</xdr:rowOff>
    </xdr:from>
    <xdr:to>
      <xdr:col>6</xdr:col>
      <xdr:colOff>591207</xdr:colOff>
      <xdr:row>89</xdr:row>
      <xdr:rowOff>80028</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0" y="15137988"/>
          <a:ext cx="5163207" cy="2901592"/>
        </a:xfrm>
        <a:prstGeom prst="rect">
          <a:avLst/>
        </a:prstGeom>
      </xdr:spPr>
    </xdr:pic>
    <xdr:clientData/>
  </xdr:twoCellAnchor>
  <xdr:twoCellAnchor editAs="oneCell">
    <xdr:from>
      <xdr:col>0</xdr:col>
      <xdr:colOff>0</xdr:colOff>
      <xdr:row>44</xdr:row>
      <xdr:rowOff>66849</xdr:rowOff>
    </xdr:from>
    <xdr:to>
      <xdr:col>6</xdr:col>
      <xdr:colOff>739588</xdr:colOff>
      <xdr:row>61</xdr:row>
      <xdr:rowOff>55208</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a:stretch>
          <a:fillRect/>
        </a:stretch>
      </xdr:blipFill>
      <xdr:spPr>
        <a:xfrm>
          <a:off x="0" y="9453901"/>
          <a:ext cx="5311588" cy="3226859"/>
        </a:xfrm>
        <a:prstGeom prst="rect">
          <a:avLst/>
        </a:prstGeom>
      </xdr:spPr>
    </xdr:pic>
    <xdr:clientData/>
  </xdr:twoCellAnchor>
  <xdr:twoCellAnchor editAs="oneCell">
    <xdr:from>
      <xdr:col>0</xdr:col>
      <xdr:colOff>0</xdr:colOff>
      <xdr:row>61</xdr:row>
      <xdr:rowOff>118241</xdr:rowOff>
    </xdr:from>
    <xdr:to>
      <xdr:col>7</xdr:col>
      <xdr:colOff>0</xdr:colOff>
      <xdr:row>73</xdr:row>
      <xdr:rowOff>30790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stretch>
          <a:fillRect/>
        </a:stretch>
      </xdr:blipFill>
      <xdr:spPr>
        <a:xfrm>
          <a:off x="0" y="12743793"/>
          <a:ext cx="5334000" cy="2198549"/>
        </a:xfrm>
        <a:prstGeom prst="rect">
          <a:avLst/>
        </a:prstGeom>
      </xdr:spPr>
    </xdr:pic>
    <xdr:clientData/>
  </xdr:twoCellAnchor>
  <xdr:oneCellAnchor>
    <xdr:from>
      <xdr:col>0</xdr:col>
      <xdr:colOff>0</xdr:colOff>
      <xdr:row>7</xdr:row>
      <xdr:rowOff>16073</xdr:rowOff>
    </xdr:from>
    <xdr:ext cx="5322094" cy="287579"/>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00000000-0008-0000-0200-000007000000}"/>
                </a:ext>
              </a:extLst>
            </xdr:cNvPr>
            <xdr:cNvSpPr txBox="1"/>
          </xdr:nvSpPr>
          <xdr:spPr>
            <a:xfrm>
              <a:off x="0" y="2016323"/>
              <a:ext cx="532209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de-DE" sz="900" b="0" i="0">
                        <a:latin typeface="Cambria Math" panose="02040503050406030204" pitchFamily="18" charset="0"/>
                      </a:rPr>
                      <m:t>Brucheinschn</m:t>
                    </m:r>
                    <m:r>
                      <m:rPr>
                        <m:nor/>
                      </m:rPr>
                      <a:rPr lang="de-DE" sz="900" b="0" i="0">
                        <a:latin typeface="Cambria Math" panose="02040503050406030204" pitchFamily="18" charset="0"/>
                      </a:rPr>
                      <m:t>ü</m:t>
                    </m:r>
                    <m:r>
                      <m:rPr>
                        <m:nor/>
                      </m:rPr>
                      <a:rPr lang="de-DE" sz="900" b="0" i="0">
                        <a:latin typeface="Cambria Math" panose="02040503050406030204" pitchFamily="18" charset="0"/>
                      </a:rPr>
                      <m:t>rung</m:t>
                    </m:r>
                    <m:r>
                      <a:rPr lang="de-DE" sz="900" b="0" i="1">
                        <a:latin typeface="Cambria Math" panose="02040503050406030204" pitchFamily="18" charset="0"/>
                      </a:rPr>
                      <m:t>=</m:t>
                    </m:r>
                    <m:f>
                      <m:fPr>
                        <m:ctrlPr>
                          <a:rPr lang="de-DE" sz="900" b="0" i="1">
                            <a:latin typeface="Cambria Math" panose="02040503050406030204" pitchFamily="18" charset="0"/>
                          </a:rPr>
                        </m:ctrlPr>
                      </m:fPr>
                      <m:num>
                        <m:r>
                          <m:rPr>
                            <m:nor/>
                          </m:rPr>
                          <a:rPr lang="de-DE" sz="900" b="0" i="0">
                            <a:latin typeface="Cambria Math" panose="02040503050406030204" pitchFamily="18" charset="0"/>
                          </a:rPr>
                          <m:t>Anfangsquerschnitt</m:t>
                        </m:r>
                        <m:r>
                          <m:rPr>
                            <m:nor/>
                          </m:rPr>
                          <a:rPr lang="de-DE" sz="900" b="0" i="0">
                            <a:latin typeface="Cambria Math" panose="02040503050406030204" pitchFamily="18" charset="0"/>
                          </a:rPr>
                          <m:t> </m:t>
                        </m:r>
                        <m:r>
                          <m:rPr>
                            <m:nor/>
                          </m:rPr>
                          <a:rPr lang="de-DE" sz="900" b="0" i="0">
                            <a:latin typeface="Cambria Math" panose="02040503050406030204" pitchFamily="18" charset="0"/>
                          </a:rPr>
                          <m:t>der</m:t>
                        </m:r>
                        <m:r>
                          <m:rPr>
                            <m:nor/>
                          </m:rPr>
                          <a:rPr lang="de-DE" sz="900" b="0" i="0">
                            <a:latin typeface="Cambria Math" panose="02040503050406030204" pitchFamily="18" charset="0"/>
                          </a:rPr>
                          <m:t> </m:t>
                        </m:r>
                        <m:r>
                          <m:rPr>
                            <m:nor/>
                          </m:rPr>
                          <a:rPr lang="de-DE" sz="900" b="0" i="0">
                            <a:latin typeface="Cambria Math" panose="02040503050406030204" pitchFamily="18" charset="0"/>
                          </a:rPr>
                          <m:t>Probe</m:t>
                        </m:r>
                        <m:r>
                          <m:rPr>
                            <m:nor/>
                          </m:rPr>
                          <a:rPr lang="de-DE" sz="900" b="0" i="0">
                            <a:latin typeface="Cambria Math" panose="02040503050406030204" pitchFamily="18" charset="0"/>
                          </a:rPr>
                          <m:t> </m:t>
                        </m:r>
                        <m:r>
                          <a:rPr lang="de-DE" sz="900" b="0" i="1">
                            <a:latin typeface="Cambria Math" panose="02040503050406030204" pitchFamily="18" charset="0"/>
                          </a:rPr>
                          <m:t>−</m:t>
                        </m:r>
                        <m:r>
                          <m:rPr>
                            <m:nor/>
                          </m:rPr>
                          <a:rPr lang="de-DE" sz="900" b="0" i="0">
                            <a:latin typeface="Cambria Math" panose="02040503050406030204" pitchFamily="18" charset="0"/>
                          </a:rPr>
                          <m:t>kleinster</m:t>
                        </m:r>
                        <m:r>
                          <m:rPr>
                            <m:nor/>
                          </m:rPr>
                          <a:rPr lang="de-DE" sz="900" b="0" i="0">
                            <a:latin typeface="Cambria Math" panose="02040503050406030204" pitchFamily="18" charset="0"/>
                          </a:rPr>
                          <m:t> </m:t>
                        </m:r>
                        <m:r>
                          <m:rPr>
                            <m:nor/>
                          </m:rPr>
                          <a:rPr lang="de-DE" sz="900" b="0" i="0">
                            <a:latin typeface="Cambria Math" panose="02040503050406030204" pitchFamily="18" charset="0"/>
                          </a:rPr>
                          <m:t>Probenquerschnitt</m:t>
                        </m:r>
                        <m:r>
                          <m:rPr>
                            <m:nor/>
                          </m:rPr>
                          <a:rPr lang="de-DE" sz="900" b="0" i="0">
                            <a:latin typeface="Cambria Math" panose="02040503050406030204" pitchFamily="18" charset="0"/>
                          </a:rPr>
                          <m:t> </m:t>
                        </m:r>
                        <m:r>
                          <m:rPr>
                            <m:nor/>
                          </m:rPr>
                          <a:rPr lang="de-DE" sz="900" b="0" i="0">
                            <a:latin typeface="Cambria Math" panose="02040503050406030204" pitchFamily="18" charset="0"/>
                          </a:rPr>
                          <m:t>nach</m:t>
                        </m:r>
                        <m:r>
                          <m:rPr>
                            <m:nor/>
                          </m:rPr>
                          <a:rPr lang="de-DE" sz="900" b="0" i="0">
                            <a:latin typeface="Cambria Math" panose="02040503050406030204" pitchFamily="18" charset="0"/>
                          </a:rPr>
                          <m:t> </m:t>
                        </m:r>
                        <m:r>
                          <m:rPr>
                            <m:nor/>
                          </m:rPr>
                          <a:rPr lang="de-DE" sz="900" b="0" i="0">
                            <a:latin typeface="Cambria Math" panose="02040503050406030204" pitchFamily="18" charset="0"/>
                          </a:rPr>
                          <m:t>dem</m:t>
                        </m:r>
                        <m:r>
                          <m:rPr>
                            <m:nor/>
                          </m:rPr>
                          <a:rPr lang="de-DE" sz="900" b="0" i="0">
                            <a:latin typeface="Cambria Math" panose="02040503050406030204" pitchFamily="18" charset="0"/>
                          </a:rPr>
                          <m:t> </m:t>
                        </m:r>
                        <m:r>
                          <m:rPr>
                            <m:nor/>
                          </m:rPr>
                          <a:rPr lang="de-DE" sz="900" b="0" i="0">
                            <a:latin typeface="Cambria Math" panose="02040503050406030204" pitchFamily="18" charset="0"/>
                          </a:rPr>
                          <m:t>Bruch</m:t>
                        </m:r>
                      </m:num>
                      <m:den>
                        <m:r>
                          <m:rPr>
                            <m:nor/>
                          </m:rPr>
                          <a:rPr lang="de-DE" sz="900" b="0" i="0">
                            <a:latin typeface="Cambria Math" panose="02040503050406030204" pitchFamily="18" charset="0"/>
                          </a:rPr>
                          <m:t>Anfangsquerschnitt</m:t>
                        </m:r>
                        <m:r>
                          <m:rPr>
                            <m:nor/>
                          </m:rPr>
                          <a:rPr lang="de-DE" sz="900" b="0" i="0">
                            <a:latin typeface="Cambria Math" panose="02040503050406030204" pitchFamily="18" charset="0"/>
                          </a:rPr>
                          <m:t> </m:t>
                        </m:r>
                        <m:r>
                          <m:rPr>
                            <m:nor/>
                          </m:rPr>
                          <a:rPr lang="de-DE" sz="900" b="0" i="0">
                            <a:latin typeface="Cambria Math" panose="02040503050406030204" pitchFamily="18" charset="0"/>
                          </a:rPr>
                          <m:t>der</m:t>
                        </m:r>
                        <m:r>
                          <m:rPr>
                            <m:nor/>
                          </m:rPr>
                          <a:rPr lang="de-DE" sz="900" b="0" i="0">
                            <a:latin typeface="Cambria Math" panose="02040503050406030204" pitchFamily="18" charset="0"/>
                          </a:rPr>
                          <m:t> </m:t>
                        </m:r>
                        <m:r>
                          <m:rPr>
                            <m:nor/>
                          </m:rPr>
                          <a:rPr lang="de-DE" sz="900" b="0" i="0">
                            <a:latin typeface="Cambria Math" panose="02040503050406030204" pitchFamily="18" charset="0"/>
                          </a:rPr>
                          <m:t>Probe</m:t>
                        </m:r>
                      </m:den>
                    </m:f>
                    <m:r>
                      <a:rPr lang="de-DE" sz="900" b="0" i="1">
                        <a:latin typeface="Cambria Math" panose="02040503050406030204" pitchFamily="18" charset="0"/>
                      </a:rPr>
                      <m:t>∙100</m:t>
                    </m:r>
                  </m:oMath>
                </m:oMathPara>
              </a14:m>
              <a:endParaRPr lang="de-DE" sz="900"/>
            </a:p>
          </xdr:txBody>
        </xdr:sp>
      </mc:Choice>
      <mc:Fallback xmlns="">
        <xdr:sp macro="" textlink="">
          <xdr:nvSpPr>
            <xdr:cNvPr id="7" name="Textfeld 6"/>
            <xdr:cNvSpPr txBox="1"/>
          </xdr:nvSpPr>
          <xdr:spPr>
            <a:xfrm>
              <a:off x="0" y="2016323"/>
              <a:ext cx="532209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de-DE" sz="900" b="0" i="0">
                  <a:latin typeface="Cambria Math" panose="02040503050406030204" pitchFamily="18" charset="0"/>
                </a:rPr>
                <a:t>"Brucheinschnürung"=("Anfangsquerschnitt der Probe " −"kleinster Probenquerschnitt nach dem Bruch" )/"Anfangsquerschnitt der Probe" ∙100</a:t>
              </a:r>
              <a:endParaRPr lang="de-DE" sz="900"/>
            </a:p>
          </xdr:txBody>
        </xdr:sp>
      </mc:Fallback>
    </mc:AlternateContent>
    <xdr:clientData/>
  </xdr:oneCellAnchor>
  <xdr:oneCellAnchor>
    <xdr:from>
      <xdr:col>1</xdr:col>
      <xdr:colOff>280986</xdr:colOff>
      <xdr:row>9</xdr:row>
      <xdr:rowOff>27979</xdr:rowOff>
    </xdr:from>
    <xdr:ext cx="970202" cy="346698"/>
    <mc:AlternateContent xmlns:mc="http://schemas.openxmlformats.org/markup-compatibility/2006" xmlns:a14="http://schemas.microsoft.com/office/drawing/2010/main">
      <mc:Choice Requires="a14">
        <xdr:sp macro="" textlink="">
          <xdr:nvSpPr>
            <xdr:cNvPr id="12" name="Textfeld 11">
              <a:extLst>
                <a:ext uri="{FF2B5EF4-FFF2-40B4-BE49-F238E27FC236}">
                  <a16:creationId xmlns:a16="http://schemas.microsoft.com/office/drawing/2014/main" id="{00000000-0008-0000-0200-00000C000000}"/>
                </a:ext>
              </a:extLst>
            </xdr:cNvPr>
            <xdr:cNvSpPr txBox="1"/>
          </xdr:nvSpPr>
          <xdr:spPr>
            <a:xfrm>
              <a:off x="1042986" y="2409229"/>
              <a:ext cx="970202" cy="346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f>
                      <m:fPr>
                        <m:ctrlPr>
                          <a:rPr lang="de-DE" sz="1100" b="0" i="1">
                            <a:latin typeface="Cambria Math" panose="02040503050406030204" pitchFamily="18" charset="0"/>
                          </a:rPr>
                        </m:ctrlPr>
                      </m:fPr>
                      <m:num>
                        <m:sSub>
                          <m:sSubPr>
                            <m:ctrlPr>
                              <a:rPr lang="de-DE" sz="1100" b="0" i="1">
                                <a:latin typeface="Cambria Math" panose="02040503050406030204" pitchFamily="18" charset="0"/>
                              </a:rPr>
                            </m:ctrlPr>
                          </m:sSubPr>
                          <m:e>
                            <m:sSub>
                              <m:sSubPr>
                                <m:ctrlPr>
                                  <a:rPr lang="de-DE" sz="1100" b="0" i="1">
                                    <a:solidFill>
                                      <a:schemeClr val="tx1"/>
                                    </a:solidFill>
                                    <a:effectLst/>
                                    <a:latin typeface="Cambria Math" panose="02040503050406030204" pitchFamily="18" charset="0"/>
                                    <a:ea typeface="+mn-ea"/>
                                    <a:cs typeface="+mn-cs"/>
                                  </a:rPr>
                                </m:ctrlPr>
                              </m:sSubPr>
                              <m:e>
                                <m:r>
                                  <a:rPr lang="de-DE" sz="1100" b="0" i="1">
                                    <a:solidFill>
                                      <a:schemeClr val="tx1"/>
                                    </a:solidFill>
                                    <a:effectLst/>
                                    <a:latin typeface="Cambria Math" panose="02040503050406030204" pitchFamily="18" charset="0"/>
                                    <a:ea typeface="+mn-ea"/>
                                    <a:cs typeface="+mn-cs"/>
                                  </a:rPr>
                                  <m:t>𝑆</m:t>
                                </m:r>
                              </m:e>
                              <m:sub>
                                <m:r>
                                  <a:rPr lang="de-DE" sz="1100" b="0" i="1">
                                    <a:solidFill>
                                      <a:schemeClr val="tx1"/>
                                    </a:solidFill>
                                    <a:effectLst/>
                                    <a:latin typeface="Cambria Math" panose="02040503050406030204" pitchFamily="18" charset="0"/>
                                    <a:ea typeface="+mn-ea"/>
                                    <a:cs typeface="+mn-cs"/>
                                  </a:rPr>
                                  <m:t>0</m:t>
                                </m:r>
                              </m:sub>
                            </m:sSub>
                            <m:r>
                              <a:rPr lang="de-DE" sz="1100" b="0" i="1">
                                <a:solidFill>
                                  <a:schemeClr val="tx1"/>
                                </a:solidFill>
                                <a:effectLst/>
                                <a:latin typeface="Cambria Math" panose="02040503050406030204" pitchFamily="18" charset="0"/>
                                <a:ea typeface="+mn-ea"/>
                                <a:cs typeface="+mn-cs"/>
                              </a:rPr>
                              <m:t>−</m:t>
                            </m:r>
                            <m:r>
                              <a:rPr lang="de-DE" sz="1100" b="0" i="1">
                                <a:latin typeface="Cambria Math" panose="02040503050406030204" pitchFamily="18" charset="0"/>
                              </a:rPr>
                              <m:t>𝑆</m:t>
                            </m:r>
                          </m:e>
                          <m:sub>
                            <m:r>
                              <a:rPr lang="de-DE" sz="1100" b="0" i="1">
                                <a:latin typeface="Cambria Math" panose="02040503050406030204" pitchFamily="18" charset="0"/>
                              </a:rPr>
                              <m:t>𝑈</m:t>
                            </m:r>
                          </m:sub>
                        </m:sSub>
                      </m:num>
                      <m:den>
                        <m:sSub>
                          <m:sSubPr>
                            <m:ctrlPr>
                              <a:rPr lang="de-DE" sz="1100" b="0" i="1">
                                <a:latin typeface="Cambria Math" panose="02040503050406030204" pitchFamily="18" charset="0"/>
                              </a:rPr>
                            </m:ctrlPr>
                          </m:sSubPr>
                          <m:e>
                            <m:r>
                              <a:rPr lang="de-DE" sz="1100" b="0" i="1">
                                <a:latin typeface="Cambria Math" panose="02040503050406030204" pitchFamily="18" charset="0"/>
                              </a:rPr>
                              <m:t>𝑆</m:t>
                            </m:r>
                          </m:e>
                          <m:sub>
                            <m:r>
                              <a:rPr lang="de-DE" sz="1100" b="0" i="1">
                                <a:latin typeface="Cambria Math" panose="02040503050406030204" pitchFamily="18" charset="0"/>
                              </a:rPr>
                              <m:t>0</m:t>
                            </m:r>
                          </m:sub>
                        </m:sSub>
                      </m:den>
                    </m:f>
                    <m:r>
                      <a:rPr lang="de-DE" sz="1100" b="0" i="1">
                        <a:latin typeface="Cambria Math" panose="02040503050406030204" pitchFamily="18" charset="0"/>
                      </a:rPr>
                      <m:t>∙100</m:t>
                    </m:r>
                  </m:oMath>
                </m:oMathPara>
              </a14:m>
              <a:endParaRPr lang="de-DE" sz="1100"/>
            </a:p>
          </xdr:txBody>
        </xdr:sp>
      </mc:Choice>
      <mc:Fallback xmlns="">
        <xdr:sp macro="" textlink="">
          <xdr:nvSpPr>
            <xdr:cNvPr id="12" name="Textfeld 11"/>
            <xdr:cNvSpPr txBox="1"/>
          </xdr:nvSpPr>
          <xdr:spPr>
            <a:xfrm>
              <a:off x="1042986" y="2409229"/>
              <a:ext cx="970202" cy="346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a:t>
              </a:r>
              <a:r>
                <a:rPr lang="de-DE" sz="1100" b="0" i="0">
                  <a:solidFill>
                    <a:schemeClr val="tx1"/>
                  </a:solidFill>
                  <a:effectLst/>
                  <a:latin typeface="+mn-lt"/>
                  <a:ea typeface="+mn-ea"/>
                  <a:cs typeface="+mn-cs"/>
                </a:rPr>
                <a:t>𝑆_0−</a:t>
              </a:r>
              <a:r>
                <a:rPr lang="de-DE" sz="1100" b="0" i="0">
                  <a:latin typeface="Cambria Math" panose="02040503050406030204" pitchFamily="18" charset="0"/>
                </a:rPr>
                <a:t>𝑆〗_𝑈/𝑆_0 ∙100</a:t>
              </a:r>
              <a:endParaRPr lang="de-DE" sz="1100"/>
            </a:p>
          </xdr:txBody>
        </xdr:sp>
      </mc:Fallback>
    </mc:AlternateContent>
    <xdr:clientData/>
  </xdr:oneCellAnchor>
  <xdr:twoCellAnchor>
    <xdr:from>
      <xdr:col>2</xdr:col>
      <xdr:colOff>729155</xdr:colOff>
      <xdr:row>129</xdr:row>
      <xdr:rowOff>105104</xdr:rowOff>
    </xdr:from>
    <xdr:to>
      <xdr:col>4</xdr:col>
      <xdr:colOff>729155</xdr:colOff>
      <xdr:row>131</xdr:row>
      <xdr:rowOff>105104</xdr:rowOff>
    </xdr:to>
    <xdr:sp macro="" textlink="">
      <xdr:nvSpPr>
        <xdr:cNvPr id="13" name="Abgerundetes Rechteck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2253155" y="26420380"/>
          <a:ext cx="1524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Zurück zur Tabelle</a:t>
          </a:r>
          <a:r>
            <a:rPr lang="de-DE" sz="1100" baseline="0"/>
            <a:t> Z</a:t>
          </a:r>
          <a:r>
            <a:rPr lang="de-DE" sz="1100" baseline="-25000"/>
            <a:t>Ed</a:t>
          </a:r>
        </a:p>
      </xdr:txBody>
    </xdr:sp>
    <xdr:clientData/>
  </xdr:twoCellAnchor>
  <xdr:twoCellAnchor editAs="oneCell">
    <xdr:from>
      <xdr:col>1</xdr:col>
      <xdr:colOff>335018</xdr:colOff>
      <xdr:row>97</xdr:row>
      <xdr:rowOff>72259</xdr:rowOff>
    </xdr:from>
    <xdr:to>
      <xdr:col>2</xdr:col>
      <xdr:colOff>630622</xdr:colOff>
      <xdr:row>103</xdr:row>
      <xdr:rowOff>178326</xdr:rowOff>
    </xdr:to>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97018" y="19818569"/>
          <a:ext cx="1057604" cy="1249067"/>
        </a:xfrm>
        <a:prstGeom prst="rect">
          <a:avLst/>
        </a:prstGeom>
      </xdr:spPr>
    </xdr:pic>
    <xdr:clientData/>
  </xdr:twoCellAnchor>
  <xdr:twoCellAnchor editAs="oneCell">
    <xdr:from>
      <xdr:col>4</xdr:col>
      <xdr:colOff>354724</xdr:colOff>
      <xdr:row>97</xdr:row>
      <xdr:rowOff>131379</xdr:rowOff>
    </xdr:from>
    <xdr:to>
      <xdr:col>6</xdr:col>
      <xdr:colOff>131440</xdr:colOff>
      <xdr:row>103</xdr:row>
      <xdr:rowOff>183931</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02724" y="19877689"/>
          <a:ext cx="1300716" cy="1195552"/>
        </a:xfrm>
        <a:prstGeom prst="rect">
          <a:avLst/>
        </a:prstGeom>
      </xdr:spPr>
    </xdr:pic>
    <xdr:clientData/>
  </xdr:twoCellAnchor>
  <xdr:oneCellAnchor>
    <xdr:from>
      <xdr:col>1</xdr:col>
      <xdr:colOff>580696</xdr:colOff>
      <xdr:row>95</xdr:row>
      <xdr:rowOff>130722</xdr:rowOff>
    </xdr:from>
    <xdr:ext cx="564385" cy="219163"/>
    <mc:AlternateContent xmlns:mc="http://schemas.openxmlformats.org/markup-compatibility/2006" xmlns:a14="http://schemas.microsoft.com/office/drawing/2010/main">
      <mc:Choice Requires="a14">
        <xdr:sp macro="" textlink="">
          <xdr:nvSpPr>
            <xdr:cNvPr id="18" name="Textfeld 17">
              <a:extLst>
                <a:ext uri="{FF2B5EF4-FFF2-40B4-BE49-F238E27FC236}">
                  <a16:creationId xmlns:a16="http://schemas.microsoft.com/office/drawing/2014/main" id="{00000000-0008-0000-0200-000012000000}"/>
                </a:ext>
              </a:extLst>
            </xdr:cNvPr>
            <xdr:cNvSpPr txBox="1"/>
          </xdr:nvSpPr>
          <xdr:spPr>
            <a:xfrm>
              <a:off x="1342696" y="19233274"/>
              <a:ext cx="5643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b="0" i="1">
                            <a:latin typeface="Cambria Math" panose="02040503050406030204" pitchFamily="18" charset="0"/>
                          </a:rPr>
                        </m:ctrlPr>
                      </m:sSubPr>
                      <m:e>
                        <m:r>
                          <a:rPr lang="de-DE" sz="1400" b="0" i="1">
                            <a:latin typeface="Cambria Math" panose="02040503050406030204" pitchFamily="18" charset="0"/>
                          </a:rPr>
                          <m:t>𝑍</m:t>
                        </m:r>
                      </m:e>
                      <m:sub>
                        <m:r>
                          <a:rPr lang="de-DE" sz="1400" b="0" i="1">
                            <a:latin typeface="Cambria Math" panose="02040503050406030204" pitchFamily="18" charset="0"/>
                          </a:rPr>
                          <m:t>𝑏</m:t>
                        </m:r>
                      </m:sub>
                    </m:sSub>
                    <m:r>
                      <a:rPr lang="de-DE" sz="1400" b="0" i="1">
                        <a:latin typeface="Cambria Math" panose="02040503050406030204" pitchFamily="18" charset="0"/>
                      </a:rPr>
                      <m:t>=0</m:t>
                    </m:r>
                  </m:oMath>
                </m:oMathPara>
              </a14:m>
              <a:endParaRPr lang="de-DE" sz="1100"/>
            </a:p>
          </xdr:txBody>
        </xdr:sp>
      </mc:Choice>
      <mc:Fallback xmlns="">
        <xdr:sp macro="" textlink="">
          <xdr:nvSpPr>
            <xdr:cNvPr id="18" name="Textfeld 17"/>
            <xdr:cNvSpPr txBox="1"/>
          </xdr:nvSpPr>
          <xdr:spPr>
            <a:xfrm>
              <a:off x="1342696" y="19233274"/>
              <a:ext cx="5643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400" b="0" i="0">
                  <a:latin typeface="Cambria Math" panose="02040503050406030204" pitchFamily="18" charset="0"/>
                </a:rPr>
                <a:t>𝑍_𝑏=0</a:t>
              </a:r>
              <a:endParaRPr lang="de-DE" sz="1100"/>
            </a:p>
          </xdr:txBody>
        </xdr:sp>
      </mc:Fallback>
    </mc:AlternateContent>
    <xdr:clientData/>
  </xdr:oneCellAnchor>
  <xdr:oneCellAnchor>
    <xdr:from>
      <xdr:col>4</xdr:col>
      <xdr:colOff>646386</xdr:colOff>
      <xdr:row>95</xdr:row>
      <xdr:rowOff>91308</xdr:rowOff>
    </xdr:from>
    <xdr:ext cx="564385" cy="219163"/>
    <mc:AlternateContent xmlns:mc="http://schemas.openxmlformats.org/markup-compatibility/2006" xmlns:a14="http://schemas.microsoft.com/office/drawing/2010/main">
      <mc:Choice Requires="a14">
        <xdr:sp macro="" textlink="">
          <xdr:nvSpPr>
            <xdr:cNvPr id="19" name="Textfeld 18">
              <a:extLst>
                <a:ext uri="{FF2B5EF4-FFF2-40B4-BE49-F238E27FC236}">
                  <a16:creationId xmlns:a16="http://schemas.microsoft.com/office/drawing/2014/main" id="{00000000-0008-0000-0200-000013000000}"/>
                </a:ext>
              </a:extLst>
            </xdr:cNvPr>
            <xdr:cNvSpPr txBox="1"/>
          </xdr:nvSpPr>
          <xdr:spPr>
            <a:xfrm>
              <a:off x="3694386" y="19193860"/>
              <a:ext cx="5643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b="0" i="1">
                            <a:latin typeface="Cambria Math" panose="02040503050406030204" pitchFamily="18" charset="0"/>
                          </a:rPr>
                        </m:ctrlPr>
                      </m:sSubPr>
                      <m:e>
                        <m:r>
                          <a:rPr lang="de-DE" sz="1400" b="0" i="1">
                            <a:latin typeface="Cambria Math" panose="02040503050406030204" pitchFamily="18" charset="0"/>
                          </a:rPr>
                          <m:t>𝑍</m:t>
                        </m:r>
                      </m:e>
                      <m:sub>
                        <m:r>
                          <a:rPr lang="de-DE" sz="1400" b="0" i="1">
                            <a:latin typeface="Cambria Math" panose="02040503050406030204" pitchFamily="18" charset="0"/>
                          </a:rPr>
                          <m:t>𝑏</m:t>
                        </m:r>
                      </m:sub>
                    </m:sSub>
                    <m:r>
                      <a:rPr lang="de-DE" sz="1400" b="0" i="1">
                        <a:latin typeface="Cambria Math" panose="02040503050406030204" pitchFamily="18" charset="0"/>
                      </a:rPr>
                      <m:t>=8</m:t>
                    </m:r>
                  </m:oMath>
                </m:oMathPara>
              </a14:m>
              <a:endParaRPr lang="de-DE" sz="1100"/>
            </a:p>
          </xdr:txBody>
        </xdr:sp>
      </mc:Choice>
      <mc:Fallback xmlns="">
        <xdr:sp macro="" textlink="">
          <xdr:nvSpPr>
            <xdr:cNvPr id="19" name="Textfeld 18"/>
            <xdr:cNvSpPr txBox="1"/>
          </xdr:nvSpPr>
          <xdr:spPr>
            <a:xfrm>
              <a:off x="3694386" y="19193860"/>
              <a:ext cx="56438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400" b="0" i="0">
                  <a:latin typeface="Cambria Math" panose="02040503050406030204" pitchFamily="18" charset="0"/>
                </a:rPr>
                <a:t>𝑍_𝑏=8</a:t>
              </a:r>
              <a:endParaRPr lang="de-DE" sz="1100"/>
            </a:p>
          </xdr:txBody>
        </xdr:sp>
      </mc:Fallback>
    </mc:AlternateContent>
    <xdr:clientData/>
  </xdr:oneCellAnchor>
  <xdr:twoCellAnchor editAs="oneCell">
    <xdr:from>
      <xdr:col>5</xdr:col>
      <xdr:colOff>65689</xdr:colOff>
      <xdr:row>0</xdr:row>
      <xdr:rowOff>0</xdr:rowOff>
    </xdr:from>
    <xdr:to>
      <xdr:col>6</xdr:col>
      <xdr:colOff>6569</xdr:colOff>
      <xdr:row>3</xdr:row>
      <xdr:rowOff>137990</xdr:rowOff>
    </xdr:to>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75689" y="0"/>
          <a:ext cx="702880" cy="70949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stickling@lvm.metallhandwerk.de"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10:D15"/>
  <sheetViews>
    <sheetView zoomScale="130" zoomScaleNormal="130" workbookViewId="0">
      <selection activeCell="E27" sqref="E27"/>
    </sheetView>
  </sheetViews>
  <sheetFormatPr baseColWidth="10" defaultRowHeight="15" x14ac:dyDescent="0.25"/>
  <cols>
    <col min="1" max="16384" width="11.42578125" style="23"/>
  </cols>
  <sheetData>
    <row r="10" spans="4:4" x14ac:dyDescent="0.25">
      <c r="D10" s="23" t="s">
        <v>119</v>
      </c>
    </row>
    <row r="11" spans="4:4" x14ac:dyDescent="0.25">
      <c r="D11" s="23" t="s">
        <v>120</v>
      </c>
    </row>
    <row r="12" spans="4:4" x14ac:dyDescent="0.25">
      <c r="D12" s="23" t="s">
        <v>121</v>
      </c>
    </row>
    <row r="13" spans="4:4" x14ac:dyDescent="0.25">
      <c r="D13" s="23" t="s">
        <v>122</v>
      </c>
    </row>
    <row r="14" spans="4:4" x14ac:dyDescent="0.25">
      <c r="D14" s="23" t="s">
        <v>123</v>
      </c>
    </row>
    <row r="15" spans="4:4" x14ac:dyDescent="0.25">
      <c r="D15" s="68" t="s">
        <v>124</v>
      </c>
    </row>
  </sheetData>
  <sheetProtection algorithmName="SHA-512" hashValue="7X6j2h1H8AgtEx0NS7zQhD8YNBWMB7I2Lfr96zhJex3H2lbz9BriLWARm8AWrgcOzTtW8G8fPX7pfrBtj3u1gQ==" saltValue="2PXKXM97M+RQ+XCRAxkL9w==" spinCount="100000" sheet="1" objects="1" scenarios="1"/>
  <hyperlinks>
    <hyperlink ref="D15" r:id="rId1" xr:uid="{00000000-0004-0000-0000-000000000000}"/>
  </hyperlinks>
  <pageMargins left="0.7" right="0.7" top="0.78740157499999996" bottom="0.78740157499999996"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dimension ref="A1:O74"/>
  <sheetViews>
    <sheetView topLeftCell="A22" zoomScale="145" zoomScaleNormal="145" workbookViewId="0">
      <selection activeCell="A60" sqref="A60"/>
    </sheetView>
  </sheetViews>
  <sheetFormatPr baseColWidth="10" defaultColWidth="9.140625" defaultRowHeight="15" x14ac:dyDescent="0.25"/>
  <cols>
    <col min="1" max="15" width="5.7109375" style="23" customWidth="1"/>
    <col min="16" max="16384" width="9.140625" style="23"/>
  </cols>
  <sheetData>
    <row r="1" spans="1:15" ht="21" x14ac:dyDescent="0.35">
      <c r="A1" s="22" t="s">
        <v>110</v>
      </c>
    </row>
    <row r="2" spans="1:15" ht="21" x14ac:dyDescent="0.35">
      <c r="A2" s="22"/>
      <c r="B2" s="23" t="s">
        <v>90</v>
      </c>
      <c r="D2" s="71"/>
      <c r="E2" s="71"/>
      <c r="F2" s="71"/>
      <c r="G2" s="71"/>
      <c r="H2" s="71"/>
    </row>
    <row r="3" spans="1:15" ht="21" x14ac:dyDescent="0.35">
      <c r="A3" s="22"/>
      <c r="B3" s="23" t="s">
        <v>105</v>
      </c>
      <c r="D3" s="70"/>
      <c r="E3" s="70"/>
      <c r="F3" s="70"/>
      <c r="G3" s="70"/>
      <c r="H3" s="70"/>
    </row>
    <row r="4" spans="1:15" ht="21" x14ac:dyDescent="0.35">
      <c r="A4" s="22"/>
      <c r="B4" s="23" t="s">
        <v>91</v>
      </c>
      <c r="D4" s="70"/>
      <c r="E4" s="70"/>
      <c r="F4" s="70"/>
      <c r="G4" s="70"/>
      <c r="H4" s="70"/>
    </row>
    <row r="6" spans="1:15" x14ac:dyDescent="0.25">
      <c r="A6" s="89" t="s">
        <v>118</v>
      </c>
      <c r="B6" s="89"/>
      <c r="C6" s="89"/>
      <c r="D6" s="89"/>
      <c r="E6" s="89"/>
      <c r="F6" s="89"/>
      <c r="G6" s="89"/>
      <c r="H6" s="89"/>
      <c r="I6" s="89"/>
      <c r="J6" s="89"/>
      <c r="K6" s="89"/>
      <c r="L6" s="89"/>
      <c r="M6" s="89"/>
      <c r="N6" s="89"/>
      <c r="O6" s="89"/>
    </row>
    <row r="7" spans="1:15" ht="5.0999999999999996" customHeight="1" thickBot="1" x14ac:dyDescent="0.3"/>
    <row r="8" spans="1:15" ht="18.75" thickBot="1" x14ac:dyDescent="0.4">
      <c r="A8" s="24"/>
      <c r="B8" s="25" t="s">
        <v>2</v>
      </c>
      <c r="C8" s="25"/>
      <c r="D8" s="25"/>
      <c r="E8" s="25"/>
      <c r="F8" s="25"/>
      <c r="G8" s="25"/>
      <c r="H8" s="26" t="s">
        <v>1</v>
      </c>
      <c r="I8" s="25"/>
      <c r="J8" s="25"/>
      <c r="K8" s="25"/>
      <c r="L8" s="25"/>
      <c r="M8" s="25"/>
      <c r="N8" s="25"/>
      <c r="O8" s="27" t="s">
        <v>3</v>
      </c>
    </row>
    <row r="9" spans="1:15" ht="18" x14ac:dyDescent="0.35">
      <c r="A9" s="28"/>
      <c r="B9" s="105" t="s">
        <v>5</v>
      </c>
      <c r="C9" s="105"/>
      <c r="D9" s="105"/>
      <c r="E9" s="105"/>
      <c r="F9" s="105"/>
      <c r="G9" s="105"/>
      <c r="H9" s="104" t="s">
        <v>4</v>
      </c>
      <c r="I9" s="104"/>
      <c r="J9" s="104"/>
      <c r="K9" s="104"/>
      <c r="L9" s="104"/>
      <c r="M9" s="104"/>
      <c r="N9" s="104"/>
      <c r="O9" s="29" t="s">
        <v>27</v>
      </c>
    </row>
    <row r="10" spans="1:15" ht="18" x14ac:dyDescent="0.35">
      <c r="A10" s="30"/>
      <c r="B10" s="93" t="s">
        <v>13</v>
      </c>
      <c r="C10" s="93"/>
      <c r="D10" s="93"/>
      <c r="E10" s="93"/>
      <c r="F10" s="93"/>
      <c r="G10" s="93"/>
      <c r="H10" s="91" t="s">
        <v>6</v>
      </c>
      <c r="I10" s="91"/>
      <c r="J10" s="91"/>
      <c r="K10" s="91"/>
      <c r="L10" s="91"/>
      <c r="M10" s="91"/>
      <c r="N10" s="91"/>
      <c r="O10" s="31" t="s">
        <v>28</v>
      </c>
    </row>
    <row r="11" spans="1:15" ht="18" x14ac:dyDescent="0.35">
      <c r="A11" s="30"/>
      <c r="B11" s="93" t="s">
        <v>14</v>
      </c>
      <c r="C11" s="93"/>
      <c r="D11" s="93"/>
      <c r="E11" s="93"/>
      <c r="F11" s="93"/>
      <c r="G11" s="93"/>
      <c r="H11" s="91" t="s">
        <v>7</v>
      </c>
      <c r="I11" s="91"/>
      <c r="J11" s="91"/>
      <c r="K11" s="91"/>
      <c r="L11" s="91"/>
      <c r="M11" s="91"/>
      <c r="N11" s="91"/>
      <c r="O11" s="31" t="s">
        <v>29</v>
      </c>
    </row>
    <row r="12" spans="1:15" ht="18" x14ac:dyDescent="0.35">
      <c r="A12" s="30"/>
      <c r="B12" s="93" t="s">
        <v>15</v>
      </c>
      <c r="C12" s="93"/>
      <c r="D12" s="93"/>
      <c r="E12" s="93"/>
      <c r="F12" s="93"/>
      <c r="G12" s="93"/>
      <c r="H12" s="91" t="s">
        <v>8</v>
      </c>
      <c r="I12" s="91"/>
      <c r="J12" s="91"/>
      <c r="K12" s="91"/>
      <c r="L12" s="91"/>
      <c r="M12" s="91"/>
      <c r="N12" s="91"/>
      <c r="O12" s="31" t="s">
        <v>30</v>
      </c>
    </row>
    <row r="13" spans="1:15" ht="18" x14ac:dyDescent="0.35">
      <c r="A13" s="30"/>
      <c r="B13" s="93" t="s">
        <v>16</v>
      </c>
      <c r="C13" s="93"/>
      <c r="D13" s="93"/>
      <c r="E13" s="93"/>
      <c r="F13" s="93"/>
      <c r="G13" s="93"/>
      <c r="H13" s="91" t="s">
        <v>9</v>
      </c>
      <c r="I13" s="91"/>
      <c r="J13" s="91"/>
      <c r="K13" s="91"/>
      <c r="L13" s="91"/>
      <c r="M13" s="91"/>
      <c r="N13" s="91"/>
      <c r="O13" s="31" t="s">
        <v>31</v>
      </c>
    </row>
    <row r="14" spans="1:15" ht="18" x14ac:dyDescent="0.35">
      <c r="A14" s="30"/>
      <c r="B14" s="93" t="s">
        <v>12</v>
      </c>
      <c r="C14" s="93"/>
      <c r="D14" s="93"/>
      <c r="E14" s="93"/>
      <c r="F14" s="93"/>
      <c r="G14" s="93"/>
      <c r="H14" s="91" t="s">
        <v>10</v>
      </c>
      <c r="I14" s="91"/>
      <c r="J14" s="91"/>
      <c r="K14" s="91"/>
      <c r="L14" s="91"/>
      <c r="M14" s="91"/>
      <c r="N14" s="91"/>
      <c r="O14" s="31" t="s">
        <v>32</v>
      </c>
    </row>
    <row r="15" spans="1:15" ht="18.75" thickBot="1" x14ac:dyDescent="0.4">
      <c r="A15" s="32"/>
      <c r="B15" s="106" t="s">
        <v>17</v>
      </c>
      <c r="C15" s="106"/>
      <c r="D15" s="106"/>
      <c r="E15" s="106"/>
      <c r="F15" s="106"/>
      <c r="G15" s="106"/>
      <c r="H15" s="92" t="s">
        <v>11</v>
      </c>
      <c r="I15" s="92"/>
      <c r="J15" s="92"/>
      <c r="K15" s="92"/>
      <c r="L15" s="92"/>
      <c r="M15" s="92"/>
      <c r="N15" s="92"/>
      <c r="O15" s="33" t="s">
        <v>32</v>
      </c>
    </row>
    <row r="16" spans="1:15" ht="18.75" thickBot="1" x14ac:dyDescent="0.4">
      <c r="A16" s="32"/>
      <c r="B16" s="34"/>
      <c r="C16" s="34"/>
      <c r="D16" s="34"/>
      <c r="E16" s="34"/>
      <c r="F16" s="34"/>
      <c r="G16" s="34"/>
      <c r="H16" s="34"/>
      <c r="I16" s="34"/>
      <c r="J16" s="34"/>
      <c r="K16" s="34"/>
      <c r="L16" s="34"/>
      <c r="M16" s="34"/>
      <c r="N16" s="35" t="s">
        <v>21</v>
      </c>
      <c r="O16" s="36">
        <f>ErgebnisZA</f>
        <v>3</v>
      </c>
    </row>
    <row r="18" spans="1:15" x14ac:dyDescent="0.25">
      <c r="A18" s="89" t="s">
        <v>22</v>
      </c>
      <c r="B18" s="89"/>
      <c r="C18" s="89"/>
      <c r="D18" s="89"/>
      <c r="E18" s="89"/>
      <c r="F18" s="89"/>
      <c r="G18" s="89"/>
      <c r="H18" s="89"/>
      <c r="I18" s="89"/>
      <c r="J18" s="89"/>
      <c r="K18" s="89"/>
      <c r="L18" s="89"/>
      <c r="M18" s="89"/>
      <c r="N18" s="89"/>
      <c r="O18" s="89"/>
    </row>
    <row r="19" spans="1:15" ht="5.0999999999999996" customHeight="1" thickBot="1" x14ac:dyDescent="0.3"/>
    <row r="20" spans="1:15" ht="50.1" customHeight="1" x14ac:dyDescent="0.25">
      <c r="A20" s="37"/>
      <c r="B20" s="94"/>
      <c r="C20" s="94"/>
      <c r="D20" s="94"/>
      <c r="E20" s="94"/>
      <c r="F20" s="94"/>
      <c r="G20" s="94"/>
      <c r="H20" s="94"/>
      <c r="I20" s="94"/>
      <c r="J20" s="94"/>
      <c r="K20" s="94"/>
      <c r="L20" s="94"/>
      <c r="M20" s="94"/>
      <c r="N20" s="38"/>
      <c r="O20" s="39" t="s">
        <v>33</v>
      </c>
    </row>
    <row r="21" spans="1:15" ht="50.1" customHeight="1" x14ac:dyDescent="0.25">
      <c r="A21" s="40"/>
      <c r="B21" s="41" t="s">
        <v>40</v>
      </c>
      <c r="C21" s="41"/>
      <c r="D21" s="41"/>
      <c r="E21" s="95"/>
      <c r="F21" s="95"/>
      <c r="G21" s="41"/>
      <c r="H21" s="42"/>
      <c r="I21" s="42"/>
      <c r="J21" s="42"/>
      <c r="K21" s="42"/>
      <c r="L21" s="42"/>
      <c r="M21" s="42"/>
      <c r="N21" s="42"/>
      <c r="O21" s="43" t="s">
        <v>34</v>
      </c>
    </row>
    <row r="22" spans="1:15" ht="57.75" customHeight="1" x14ac:dyDescent="0.25">
      <c r="A22" s="40"/>
      <c r="B22" s="97" t="s">
        <v>41</v>
      </c>
      <c r="C22" s="97"/>
      <c r="D22" s="97"/>
      <c r="E22" s="97"/>
      <c r="F22" s="97"/>
      <c r="G22" s="75"/>
      <c r="H22" s="75"/>
      <c r="I22" s="75"/>
      <c r="J22" s="75"/>
      <c r="K22" s="75"/>
      <c r="L22" s="75"/>
      <c r="M22" s="75"/>
      <c r="N22" s="76"/>
      <c r="O22" s="43" t="s">
        <v>35</v>
      </c>
    </row>
    <row r="23" spans="1:15" ht="50.1" customHeight="1" x14ac:dyDescent="0.25">
      <c r="A23" s="40"/>
      <c r="B23" s="96" t="s">
        <v>42</v>
      </c>
      <c r="C23" s="96"/>
      <c r="D23" s="96"/>
      <c r="E23" s="96"/>
      <c r="F23" s="96"/>
      <c r="G23" s="96"/>
      <c r="H23" s="42"/>
      <c r="I23" s="75"/>
      <c r="J23" s="75"/>
      <c r="K23" s="75"/>
      <c r="L23" s="75"/>
      <c r="M23" s="75"/>
      <c r="N23" s="76"/>
      <c r="O23" s="43" t="s">
        <v>36</v>
      </c>
    </row>
    <row r="24" spans="1:15" ht="54.95" customHeight="1" x14ac:dyDescent="0.25">
      <c r="A24" s="40"/>
      <c r="B24" s="77" t="s">
        <v>101</v>
      </c>
      <c r="C24" s="77"/>
      <c r="D24" s="77"/>
      <c r="E24" s="77"/>
      <c r="F24" s="77"/>
      <c r="G24" s="75"/>
      <c r="H24" s="75"/>
      <c r="I24" s="75"/>
      <c r="J24" s="75"/>
      <c r="K24" s="75"/>
      <c r="L24" s="75"/>
      <c r="M24" s="75"/>
      <c r="N24" s="76"/>
      <c r="O24" s="43" t="s">
        <v>37</v>
      </c>
    </row>
    <row r="25" spans="1:15" ht="50.1" customHeight="1" x14ac:dyDescent="0.25">
      <c r="A25" s="40"/>
      <c r="B25" s="77" t="s">
        <v>43</v>
      </c>
      <c r="C25" s="77"/>
      <c r="D25" s="77"/>
      <c r="E25" s="77"/>
      <c r="F25" s="77"/>
      <c r="G25" s="75"/>
      <c r="H25" s="75"/>
      <c r="I25" s="75"/>
      <c r="J25" s="75"/>
      <c r="K25" s="75"/>
      <c r="L25" s="75"/>
      <c r="M25" s="75"/>
      <c r="N25" s="76"/>
      <c r="O25" s="43" t="s">
        <v>38</v>
      </c>
    </row>
    <row r="26" spans="1:15" ht="50.1" customHeight="1" thickBot="1" x14ac:dyDescent="0.3">
      <c r="A26" s="44"/>
      <c r="B26" s="80" t="s">
        <v>40</v>
      </c>
      <c r="C26" s="80"/>
      <c r="D26" s="80"/>
      <c r="E26" s="80"/>
      <c r="F26" s="80"/>
      <c r="G26" s="80"/>
      <c r="H26" s="80"/>
      <c r="I26" s="78"/>
      <c r="J26" s="78"/>
      <c r="K26" s="78"/>
      <c r="L26" s="78"/>
      <c r="M26" s="78"/>
      <c r="N26" s="79"/>
      <c r="O26" s="45" t="s">
        <v>39</v>
      </c>
    </row>
    <row r="27" spans="1:15" ht="18.75" thickBot="1" x14ac:dyDescent="0.4">
      <c r="A27" s="44"/>
      <c r="B27" s="46"/>
      <c r="C27" s="46"/>
      <c r="D27" s="46"/>
      <c r="E27" s="46"/>
      <c r="F27" s="46"/>
      <c r="G27" s="46"/>
      <c r="H27" s="46"/>
      <c r="I27" s="46"/>
      <c r="J27" s="46"/>
      <c r="K27" s="46"/>
      <c r="L27" s="46"/>
      <c r="M27" s="46"/>
      <c r="N27" s="47" t="s">
        <v>85</v>
      </c>
      <c r="O27" s="48">
        <f>ErgebnisZB</f>
        <v>0</v>
      </c>
    </row>
    <row r="29" spans="1:15" x14ac:dyDescent="0.25">
      <c r="A29" s="86" t="s">
        <v>44</v>
      </c>
      <c r="B29" s="86"/>
      <c r="C29" s="86"/>
      <c r="D29" s="86"/>
      <c r="E29" s="86"/>
      <c r="F29" s="86"/>
      <c r="G29" s="86"/>
      <c r="H29" s="86"/>
      <c r="I29" s="86"/>
      <c r="J29" s="86"/>
      <c r="K29" s="86"/>
      <c r="L29" s="86"/>
      <c r="M29" s="86"/>
      <c r="N29" s="86"/>
      <c r="O29" s="86"/>
    </row>
    <row r="30" spans="1:15" ht="5.0999999999999996" customHeight="1" thickBot="1" x14ac:dyDescent="0.3"/>
    <row r="31" spans="1:15" x14ac:dyDescent="0.25">
      <c r="A31" s="28"/>
      <c r="B31" s="49"/>
      <c r="C31" s="49" t="s">
        <v>55</v>
      </c>
      <c r="D31" s="49"/>
      <c r="E31" s="49"/>
      <c r="F31" s="49"/>
      <c r="G31" s="49"/>
      <c r="H31" s="49"/>
      <c r="I31" s="49"/>
      <c r="J31" s="49"/>
      <c r="K31" s="49"/>
      <c r="L31" s="49"/>
      <c r="M31" s="49"/>
      <c r="N31" s="49"/>
      <c r="O31" s="50" t="s">
        <v>54</v>
      </c>
    </row>
    <row r="32" spans="1:15" x14ac:dyDescent="0.25">
      <c r="A32" s="30"/>
      <c r="B32" s="51"/>
      <c r="C32" s="51" t="s">
        <v>56</v>
      </c>
      <c r="D32" s="51"/>
      <c r="E32" s="51"/>
      <c r="F32" s="51"/>
      <c r="G32" s="51"/>
      <c r="H32" s="51"/>
      <c r="I32" s="51"/>
      <c r="J32" s="51"/>
      <c r="K32" s="51"/>
      <c r="L32" s="51"/>
      <c r="M32" s="51"/>
      <c r="N32" s="51"/>
      <c r="O32" s="52" t="s">
        <v>51</v>
      </c>
    </row>
    <row r="33" spans="1:15" x14ac:dyDescent="0.25">
      <c r="A33" s="30"/>
      <c r="B33" s="51"/>
      <c r="C33" s="51" t="s">
        <v>57</v>
      </c>
      <c r="D33" s="51"/>
      <c r="E33" s="51"/>
      <c r="F33" s="51"/>
      <c r="G33" s="51"/>
      <c r="H33" s="51"/>
      <c r="I33" s="51"/>
      <c r="J33" s="51"/>
      <c r="K33" s="51"/>
      <c r="L33" s="51"/>
      <c r="M33" s="51"/>
      <c r="N33" s="51"/>
      <c r="O33" s="52" t="s">
        <v>48</v>
      </c>
    </row>
    <row r="34" spans="1:15" x14ac:dyDescent="0.25">
      <c r="A34" s="53"/>
      <c r="B34" s="54"/>
      <c r="C34" s="51" t="s">
        <v>58</v>
      </c>
      <c r="D34" s="54"/>
      <c r="E34" s="54"/>
      <c r="F34" s="54"/>
      <c r="G34" s="54"/>
      <c r="H34" s="54"/>
      <c r="I34" s="54"/>
      <c r="J34" s="54"/>
      <c r="K34" s="54"/>
      <c r="L34" s="54"/>
      <c r="M34" s="54"/>
      <c r="N34" s="55"/>
      <c r="O34" s="52" t="s">
        <v>52</v>
      </c>
    </row>
    <row r="35" spans="1:15" x14ac:dyDescent="0.25">
      <c r="A35" s="53"/>
      <c r="B35" s="54"/>
      <c r="C35" s="51" t="s">
        <v>59</v>
      </c>
      <c r="D35" s="54"/>
      <c r="E35" s="54"/>
      <c r="F35" s="54"/>
      <c r="G35" s="54"/>
      <c r="H35" s="54"/>
      <c r="I35" s="54"/>
      <c r="J35" s="54"/>
      <c r="K35" s="54"/>
      <c r="L35" s="54"/>
      <c r="M35" s="54"/>
      <c r="N35" s="54"/>
      <c r="O35" s="52" t="s">
        <v>53</v>
      </c>
    </row>
    <row r="36" spans="1:15" x14ac:dyDescent="0.25">
      <c r="A36" s="30"/>
      <c r="B36" s="51"/>
      <c r="C36" s="51" t="s">
        <v>60</v>
      </c>
      <c r="D36" s="51"/>
      <c r="E36" s="51"/>
      <c r="F36" s="51"/>
      <c r="G36" s="51"/>
      <c r="H36" s="51"/>
      <c r="I36" s="51"/>
      <c r="J36" s="51"/>
      <c r="K36" s="51"/>
      <c r="L36" s="51"/>
      <c r="M36" s="51"/>
      <c r="N36" s="51"/>
      <c r="O36" s="52" t="s">
        <v>49</v>
      </c>
    </row>
    <row r="37" spans="1:15" x14ac:dyDescent="0.25">
      <c r="A37" s="30"/>
      <c r="B37" s="51"/>
      <c r="C37" s="51" t="s">
        <v>61</v>
      </c>
      <c r="D37" s="51"/>
      <c r="E37" s="51"/>
      <c r="F37" s="51"/>
      <c r="G37" s="51"/>
      <c r="H37" s="51"/>
      <c r="I37" s="51"/>
      <c r="J37" s="51"/>
      <c r="K37" s="51"/>
      <c r="L37" s="51"/>
      <c r="M37" s="51"/>
      <c r="N37" s="51"/>
      <c r="O37" s="52" t="s">
        <v>50</v>
      </c>
    </row>
    <row r="38" spans="1:15" ht="15.75" thickBot="1" x14ac:dyDescent="0.3">
      <c r="A38" s="32"/>
      <c r="B38" s="56"/>
      <c r="C38" s="51" t="s">
        <v>62</v>
      </c>
      <c r="D38" s="56"/>
      <c r="E38" s="56"/>
      <c r="F38" s="56"/>
      <c r="G38" s="56"/>
      <c r="H38" s="56"/>
      <c r="I38" s="56"/>
      <c r="J38" s="56"/>
      <c r="K38" s="56"/>
      <c r="L38" s="56"/>
      <c r="M38" s="56"/>
      <c r="N38" s="57"/>
      <c r="O38" s="58" t="s">
        <v>50</v>
      </c>
    </row>
    <row r="39" spans="1:15" ht="27.75" customHeight="1" thickBot="1" x14ac:dyDescent="0.3">
      <c r="A39" s="32"/>
      <c r="B39" s="74" t="s">
        <v>63</v>
      </c>
      <c r="C39" s="74"/>
      <c r="D39" s="74"/>
      <c r="E39" s="74"/>
      <c r="F39" s="74"/>
      <c r="G39" s="74"/>
      <c r="H39" s="74"/>
      <c r="I39" s="74"/>
      <c r="J39" s="74"/>
      <c r="K39" s="74"/>
      <c r="L39" s="74"/>
      <c r="M39" s="74"/>
      <c r="N39" s="59" t="s">
        <v>84</v>
      </c>
      <c r="O39" s="60">
        <f>ErgebnisZc</f>
        <v>4</v>
      </c>
    </row>
    <row r="42" spans="1:15" x14ac:dyDescent="0.25">
      <c r="A42" s="89" t="s">
        <v>66</v>
      </c>
      <c r="B42" s="90"/>
      <c r="C42" s="90"/>
      <c r="D42" s="90"/>
      <c r="E42" s="90"/>
      <c r="F42" s="90"/>
      <c r="G42" s="90"/>
      <c r="H42" s="90"/>
      <c r="I42" s="90"/>
      <c r="J42" s="90"/>
      <c r="K42" s="90"/>
      <c r="L42" s="90"/>
      <c r="M42" s="90"/>
      <c r="N42" s="90"/>
      <c r="O42" s="90"/>
    </row>
    <row r="43" spans="1:15" ht="5.0999999999999996" customHeight="1" thickBot="1" x14ac:dyDescent="0.3"/>
    <row r="44" spans="1:15" ht="30" customHeight="1" x14ac:dyDescent="0.25">
      <c r="A44" s="28"/>
      <c r="B44" s="84" t="s">
        <v>67</v>
      </c>
      <c r="C44" s="84"/>
      <c r="D44" s="84"/>
      <c r="E44" s="84"/>
      <c r="F44" s="85" t="s">
        <v>70</v>
      </c>
      <c r="G44" s="85"/>
      <c r="H44" s="85"/>
      <c r="I44" s="85"/>
      <c r="J44" s="85"/>
      <c r="K44" s="85"/>
      <c r="L44" s="85"/>
      <c r="M44" s="85"/>
      <c r="N44" s="85"/>
      <c r="O44" s="50" t="s">
        <v>74</v>
      </c>
    </row>
    <row r="45" spans="1:15" ht="30" customHeight="1" x14ac:dyDescent="0.25">
      <c r="A45" s="30"/>
      <c r="B45" s="73" t="s">
        <v>69</v>
      </c>
      <c r="C45" s="73"/>
      <c r="D45" s="73"/>
      <c r="E45" s="73"/>
      <c r="F45" s="81" t="s">
        <v>71</v>
      </c>
      <c r="G45" s="82"/>
      <c r="H45" s="82"/>
      <c r="I45" s="82"/>
      <c r="J45" s="82"/>
      <c r="K45" s="82"/>
      <c r="L45" s="82"/>
      <c r="M45" s="82"/>
      <c r="N45" s="83"/>
      <c r="O45" s="52" t="s">
        <v>73</v>
      </c>
    </row>
    <row r="46" spans="1:15" ht="30" customHeight="1" x14ac:dyDescent="0.25">
      <c r="A46" s="30"/>
      <c r="B46" s="73" t="s">
        <v>68</v>
      </c>
      <c r="C46" s="73"/>
      <c r="D46" s="73"/>
      <c r="E46" s="73"/>
      <c r="F46" s="81" t="s">
        <v>72</v>
      </c>
      <c r="G46" s="82"/>
      <c r="H46" s="82"/>
      <c r="I46" s="82"/>
      <c r="J46" s="82"/>
      <c r="K46" s="82"/>
      <c r="L46" s="82"/>
      <c r="M46" s="82"/>
      <c r="N46" s="83"/>
      <c r="O46" s="52" t="s">
        <v>75</v>
      </c>
    </row>
    <row r="47" spans="1:15" ht="18.75" thickBot="1" x14ac:dyDescent="0.4">
      <c r="A47" s="32"/>
      <c r="B47" s="34"/>
      <c r="C47" s="34"/>
      <c r="D47" s="34"/>
      <c r="E47" s="34"/>
      <c r="F47" s="34"/>
      <c r="G47" s="34"/>
      <c r="H47" s="34"/>
      <c r="I47" s="34"/>
      <c r="J47" s="34"/>
      <c r="K47" s="34"/>
      <c r="L47" s="34"/>
      <c r="M47" s="34"/>
      <c r="N47" s="35" t="s">
        <v>83</v>
      </c>
      <c r="O47" s="61">
        <f>ErgebnisZd</f>
        <v>0</v>
      </c>
    </row>
    <row r="49" spans="1:15" x14ac:dyDescent="0.25">
      <c r="A49" s="87" t="s">
        <v>79</v>
      </c>
      <c r="B49" s="88"/>
      <c r="C49" s="88"/>
      <c r="D49" s="88"/>
      <c r="E49" s="88"/>
      <c r="F49" s="88"/>
      <c r="G49" s="88"/>
      <c r="H49" s="88"/>
      <c r="I49" s="88"/>
      <c r="J49" s="88"/>
      <c r="K49" s="88"/>
      <c r="L49" s="88"/>
      <c r="M49" s="88"/>
      <c r="N49" s="88"/>
      <c r="O49" s="88"/>
    </row>
    <row r="50" spans="1:15" ht="5.0999999999999996" customHeight="1" thickBot="1" x14ac:dyDescent="0.3"/>
    <row r="51" spans="1:15" x14ac:dyDescent="0.25">
      <c r="A51" s="28"/>
      <c r="B51" s="84" t="s">
        <v>80</v>
      </c>
      <c r="C51" s="84"/>
      <c r="D51" s="84"/>
      <c r="E51" s="84"/>
      <c r="F51" s="85"/>
      <c r="G51" s="85"/>
      <c r="H51" s="85"/>
      <c r="I51" s="85"/>
      <c r="J51" s="85"/>
      <c r="K51" s="85"/>
      <c r="L51" s="85"/>
      <c r="M51" s="85"/>
      <c r="N51" s="85"/>
      <c r="O51" s="50" t="s">
        <v>81</v>
      </c>
    </row>
    <row r="52" spans="1:15" x14ac:dyDescent="0.25">
      <c r="A52" s="30"/>
      <c r="B52" s="73" t="s">
        <v>104</v>
      </c>
      <c r="C52" s="73"/>
      <c r="D52" s="73"/>
      <c r="E52" s="73"/>
      <c r="F52" s="81"/>
      <c r="G52" s="82"/>
      <c r="H52" s="82"/>
      <c r="I52" s="82"/>
      <c r="J52" s="82"/>
      <c r="K52" s="82"/>
      <c r="L52" s="82"/>
      <c r="M52" s="82"/>
      <c r="N52" s="83"/>
      <c r="O52" s="52" t="s">
        <v>86</v>
      </c>
    </row>
    <row r="53" spans="1:15" ht="18.75" thickBot="1" x14ac:dyDescent="0.4">
      <c r="A53" s="32"/>
      <c r="B53" s="34"/>
      <c r="C53" s="34"/>
      <c r="D53" s="34"/>
      <c r="E53" s="34"/>
      <c r="F53" s="34"/>
      <c r="G53" s="34"/>
      <c r="H53" s="34"/>
      <c r="I53" s="34"/>
      <c r="J53" s="34"/>
      <c r="K53" s="34"/>
      <c r="L53" s="34"/>
      <c r="M53" s="34"/>
      <c r="N53" s="35" t="s">
        <v>82</v>
      </c>
      <c r="O53" s="61">
        <f>ErgebnisZE</f>
        <v>0</v>
      </c>
    </row>
    <row r="54" spans="1:15" ht="15.75" thickBot="1" x14ac:dyDescent="0.3"/>
    <row r="55" spans="1:15" ht="20.100000000000001" customHeight="1" thickBot="1" x14ac:dyDescent="0.3">
      <c r="A55" s="72" t="s">
        <v>106</v>
      </c>
      <c r="B55" s="72"/>
      <c r="C55" s="72"/>
      <c r="D55" s="72"/>
      <c r="E55" s="72"/>
      <c r="F55" s="72"/>
      <c r="G55" s="72"/>
      <c r="H55" s="72"/>
      <c r="I55" s="72"/>
      <c r="J55" s="72"/>
      <c r="K55" s="98">
        <f>SummeZED</f>
        <v>7</v>
      </c>
      <c r="L55" s="99"/>
      <c r="M55" s="99"/>
      <c r="N55" s="99"/>
      <c r="O55" s="100"/>
    </row>
    <row r="56" spans="1:15" ht="20.100000000000001" customHeight="1" thickBot="1" x14ac:dyDescent="0.4">
      <c r="A56" s="72" t="s">
        <v>100</v>
      </c>
      <c r="B56" s="72"/>
      <c r="C56" s="72"/>
      <c r="D56" s="72"/>
      <c r="E56" s="72"/>
      <c r="F56" s="72"/>
      <c r="G56" s="72"/>
      <c r="H56" s="72"/>
      <c r="I56" s="72"/>
      <c r="J56" s="72"/>
      <c r="K56" s="101" t="str">
        <f>ErgebnisText</f>
        <v>nicht erforderlich</v>
      </c>
      <c r="L56" s="102"/>
      <c r="M56" s="102"/>
      <c r="N56" s="102"/>
      <c r="O56" s="103"/>
    </row>
    <row r="57" spans="1:15" x14ac:dyDescent="0.25">
      <c r="A57" s="62"/>
      <c r="B57" s="62"/>
      <c r="C57" s="62"/>
      <c r="D57" s="62"/>
      <c r="E57" s="62"/>
      <c r="F57" s="62"/>
      <c r="G57" s="62"/>
      <c r="H57" s="62"/>
      <c r="I57" s="62"/>
      <c r="J57" s="62"/>
    </row>
    <row r="58" spans="1:15" x14ac:dyDescent="0.25">
      <c r="A58" s="69" t="s">
        <v>107</v>
      </c>
      <c r="B58" s="69"/>
      <c r="C58" s="69"/>
      <c r="D58" s="69"/>
      <c r="E58" s="69"/>
      <c r="F58" s="69"/>
      <c r="G58" s="69"/>
      <c r="H58" s="69"/>
      <c r="I58" s="69"/>
      <c r="J58" s="69"/>
      <c r="K58" s="69"/>
      <c r="L58" s="69"/>
      <c r="M58" s="69"/>
      <c r="N58" s="69"/>
      <c r="O58" s="69"/>
    </row>
    <row r="59" spans="1:15" x14ac:dyDescent="0.25">
      <c r="A59" s="69"/>
      <c r="B59" s="69"/>
      <c r="C59" s="69"/>
      <c r="D59" s="69"/>
      <c r="E59" s="69"/>
      <c r="F59" s="69"/>
      <c r="G59" s="69"/>
      <c r="H59" s="69"/>
      <c r="I59" s="69"/>
      <c r="J59" s="69"/>
      <c r="K59" s="69"/>
      <c r="L59" s="69"/>
      <c r="M59" s="69"/>
      <c r="N59" s="69"/>
      <c r="O59" s="69"/>
    </row>
    <row r="60" spans="1:15" x14ac:dyDescent="0.25">
      <c r="A60" s="63"/>
      <c r="B60" s="63"/>
      <c r="C60" s="63"/>
      <c r="D60" s="63"/>
      <c r="E60" s="63"/>
      <c r="F60" s="63"/>
      <c r="G60" s="63"/>
      <c r="H60" s="63"/>
      <c r="I60" s="63"/>
      <c r="J60" s="63"/>
      <c r="K60" s="63"/>
      <c r="L60" s="63"/>
      <c r="M60" s="63"/>
      <c r="N60" s="63"/>
    </row>
    <row r="61" spans="1:15" x14ac:dyDescent="0.25">
      <c r="A61" s="63"/>
      <c r="B61" s="63"/>
      <c r="C61" s="63"/>
      <c r="D61" s="63"/>
      <c r="E61" s="63"/>
      <c r="F61" s="63"/>
      <c r="G61" s="63"/>
      <c r="H61" s="63"/>
      <c r="I61" s="63"/>
      <c r="J61" s="63"/>
      <c r="K61" s="63"/>
      <c r="L61" s="63"/>
      <c r="M61" s="63"/>
      <c r="N61" s="63"/>
    </row>
    <row r="62" spans="1:15" x14ac:dyDescent="0.25">
      <c r="A62" s="64"/>
      <c r="B62" s="64"/>
      <c r="C62" s="64"/>
      <c r="D62" s="64"/>
      <c r="E62" s="64"/>
      <c r="F62" s="64"/>
      <c r="G62" s="64"/>
      <c r="H62" s="63"/>
      <c r="I62" s="63"/>
      <c r="J62" s="63"/>
      <c r="K62" s="63"/>
      <c r="L62" s="63"/>
      <c r="M62" s="63"/>
      <c r="N62" s="63"/>
    </row>
    <row r="63" spans="1:15" x14ac:dyDescent="0.25">
      <c r="A63" s="63" t="s">
        <v>102</v>
      </c>
      <c r="B63" s="63"/>
      <c r="C63" s="63"/>
      <c r="D63" s="63" t="s">
        <v>103</v>
      </c>
      <c r="E63" s="63"/>
      <c r="F63" s="63"/>
      <c r="G63" s="63"/>
      <c r="H63" s="63"/>
      <c r="I63" s="63"/>
      <c r="J63" s="63"/>
      <c r="K63" s="63"/>
      <c r="L63" s="63"/>
      <c r="M63" s="63"/>
      <c r="N63" s="63"/>
    </row>
    <row r="64" spans="1:15" x14ac:dyDescent="0.25">
      <c r="A64" s="63"/>
      <c r="B64" s="63"/>
      <c r="C64" s="63"/>
      <c r="D64" s="63"/>
      <c r="E64" s="63"/>
      <c r="F64" s="63"/>
      <c r="G64" s="63"/>
      <c r="H64" s="63"/>
      <c r="I64" s="63"/>
      <c r="J64" s="63"/>
      <c r="K64" s="63"/>
      <c r="L64" s="63"/>
      <c r="M64" s="63"/>
      <c r="N64" s="63"/>
    </row>
    <row r="65" spans="1:14" x14ac:dyDescent="0.25">
      <c r="A65" s="63"/>
      <c r="B65" s="63"/>
      <c r="C65" s="63"/>
      <c r="D65" s="63"/>
      <c r="E65" s="63"/>
      <c r="F65" s="63"/>
      <c r="G65" s="63"/>
      <c r="H65" s="63"/>
      <c r="I65" s="63"/>
      <c r="J65" s="63"/>
      <c r="K65" s="63"/>
      <c r="L65" s="63"/>
      <c r="M65" s="63"/>
      <c r="N65" s="63"/>
    </row>
    <row r="66" spans="1:14" x14ac:dyDescent="0.25">
      <c r="A66" s="63"/>
      <c r="B66" s="63"/>
      <c r="C66" s="63"/>
      <c r="D66" s="63"/>
      <c r="E66" s="63"/>
      <c r="F66" s="63"/>
      <c r="G66" s="63"/>
      <c r="H66" s="63"/>
      <c r="I66" s="63"/>
      <c r="J66" s="63"/>
      <c r="K66" s="63"/>
      <c r="L66" s="63"/>
      <c r="M66" s="63"/>
      <c r="N66" s="63"/>
    </row>
    <row r="67" spans="1:14" x14ac:dyDescent="0.25">
      <c r="A67" s="63"/>
      <c r="B67" s="63"/>
      <c r="C67" s="63"/>
      <c r="D67" s="63"/>
      <c r="E67" s="63"/>
      <c r="F67" s="63"/>
      <c r="G67" s="63"/>
      <c r="H67" s="63"/>
      <c r="I67" s="63"/>
      <c r="J67" s="63"/>
      <c r="K67" s="63"/>
      <c r="L67" s="63"/>
      <c r="M67" s="63"/>
      <c r="N67" s="63"/>
    </row>
    <row r="68" spans="1:14" x14ac:dyDescent="0.25">
      <c r="A68" s="63"/>
      <c r="B68" s="63"/>
      <c r="C68" s="63"/>
      <c r="D68" s="63"/>
      <c r="E68" s="63"/>
      <c r="F68" s="63"/>
      <c r="G68" s="63"/>
      <c r="H68" s="63"/>
      <c r="I68" s="63"/>
      <c r="J68" s="63"/>
      <c r="K68" s="63"/>
      <c r="L68" s="63"/>
      <c r="M68" s="63"/>
      <c r="N68" s="63"/>
    </row>
    <row r="69" spans="1:14" x14ac:dyDescent="0.25">
      <c r="A69" s="63"/>
      <c r="B69" s="63"/>
      <c r="C69" s="63"/>
      <c r="D69" s="63"/>
      <c r="E69" s="63"/>
      <c r="F69" s="63"/>
      <c r="G69" s="63"/>
      <c r="H69" s="63"/>
      <c r="I69" s="63"/>
      <c r="J69" s="63"/>
      <c r="K69" s="63"/>
      <c r="L69" s="63"/>
      <c r="M69" s="63"/>
      <c r="N69" s="63"/>
    </row>
    <row r="70" spans="1:14" x14ac:dyDescent="0.25">
      <c r="A70" s="63"/>
      <c r="B70" s="63"/>
      <c r="C70" s="63"/>
      <c r="D70" s="63"/>
      <c r="E70" s="63"/>
      <c r="F70" s="63"/>
      <c r="G70" s="63"/>
      <c r="H70" s="63"/>
      <c r="I70" s="63"/>
      <c r="J70" s="63"/>
      <c r="K70" s="63"/>
      <c r="L70" s="63"/>
      <c r="M70" s="63"/>
      <c r="N70" s="63"/>
    </row>
    <row r="71" spans="1:14" x14ac:dyDescent="0.25">
      <c r="A71" s="63"/>
      <c r="B71" s="63"/>
      <c r="C71" s="63"/>
      <c r="D71" s="63"/>
      <c r="E71" s="63"/>
      <c r="F71" s="63"/>
      <c r="G71" s="63"/>
      <c r="H71" s="63"/>
      <c r="I71" s="63"/>
      <c r="J71" s="63"/>
      <c r="K71" s="63"/>
      <c r="L71" s="63"/>
      <c r="M71" s="63"/>
      <c r="N71" s="63"/>
    </row>
    <row r="72" spans="1:14" x14ac:dyDescent="0.25">
      <c r="A72" s="63"/>
      <c r="B72" s="63"/>
      <c r="C72" s="63"/>
      <c r="D72" s="63"/>
      <c r="E72" s="63"/>
      <c r="F72" s="63"/>
      <c r="G72" s="63"/>
      <c r="H72" s="63"/>
      <c r="I72" s="63"/>
      <c r="J72" s="63"/>
      <c r="K72" s="63"/>
      <c r="L72" s="63"/>
      <c r="M72" s="63"/>
      <c r="N72" s="63"/>
    </row>
    <row r="73" spans="1:14" x14ac:dyDescent="0.25">
      <c r="A73" s="63"/>
      <c r="B73" s="63"/>
      <c r="C73" s="63"/>
      <c r="D73" s="63"/>
      <c r="E73" s="63"/>
      <c r="F73" s="63"/>
      <c r="G73" s="63"/>
      <c r="H73" s="63"/>
      <c r="I73" s="63"/>
      <c r="J73" s="63"/>
      <c r="K73" s="63"/>
      <c r="L73" s="63"/>
      <c r="M73" s="63"/>
      <c r="N73" s="63"/>
    </row>
    <row r="74" spans="1:14" x14ac:dyDescent="0.25">
      <c r="A74" s="63"/>
      <c r="B74" s="63"/>
      <c r="C74" s="63"/>
      <c r="D74" s="63"/>
      <c r="E74" s="63"/>
      <c r="F74" s="63"/>
      <c r="G74" s="63"/>
      <c r="H74" s="63"/>
      <c r="I74" s="63"/>
      <c r="J74" s="63"/>
      <c r="K74" s="63"/>
      <c r="L74" s="63"/>
      <c r="M74" s="63"/>
      <c r="N74" s="63"/>
    </row>
  </sheetData>
  <sheetProtection algorithmName="SHA-512" hashValue="r2iJJzPd3/nfLpfLLi+yxIg+Jn8ObPHBPDPhUFPV++NwKoPsO+Il+ywgESaiv2PyiaJOhWJzUWbG4IBniGGxwA==" saltValue="MSeXcW+H/GT7d4dwAFSZ0A==" spinCount="100000" sheet="1" objects="1" scenarios="1" selectLockedCells="1"/>
  <mergeCells count="65">
    <mergeCell ref="A55:J55"/>
    <mergeCell ref="K55:O55"/>
    <mergeCell ref="K56:O56"/>
    <mergeCell ref="H9:N9"/>
    <mergeCell ref="B9:G9"/>
    <mergeCell ref="B10:G10"/>
    <mergeCell ref="B11:G11"/>
    <mergeCell ref="B12:G12"/>
    <mergeCell ref="K22:L22"/>
    <mergeCell ref="I22:J22"/>
    <mergeCell ref="B14:G14"/>
    <mergeCell ref="B15:G15"/>
    <mergeCell ref="H10:N10"/>
    <mergeCell ref="H11:N11"/>
    <mergeCell ref="H12:N12"/>
    <mergeCell ref="H13:N13"/>
    <mergeCell ref="K24:L24"/>
    <mergeCell ref="I24:J24"/>
    <mergeCell ref="G24:H24"/>
    <mergeCell ref="B24:F24"/>
    <mergeCell ref="B20:C20"/>
    <mergeCell ref="D20:E20"/>
    <mergeCell ref="F20:G20"/>
    <mergeCell ref="H20:J20"/>
    <mergeCell ref="K20:M20"/>
    <mergeCell ref="E21:F21"/>
    <mergeCell ref="G22:H22"/>
    <mergeCell ref="B23:G23"/>
    <mergeCell ref="I23:K23"/>
    <mergeCell ref="L23:N23"/>
    <mergeCell ref="B22:F22"/>
    <mergeCell ref="M22:N22"/>
    <mergeCell ref="A6:O6"/>
    <mergeCell ref="A18:O18"/>
    <mergeCell ref="H14:N14"/>
    <mergeCell ref="H15:N15"/>
    <mergeCell ref="B13:G13"/>
    <mergeCell ref="A29:O29"/>
    <mergeCell ref="A49:O49"/>
    <mergeCell ref="A42:O42"/>
    <mergeCell ref="B51:E51"/>
    <mergeCell ref="F51:N51"/>
    <mergeCell ref="B52:E52"/>
    <mergeCell ref="F52:N52"/>
    <mergeCell ref="B44:E44"/>
    <mergeCell ref="F44:N44"/>
    <mergeCell ref="F45:N45"/>
    <mergeCell ref="F46:N46"/>
    <mergeCell ref="B45:E45"/>
    <mergeCell ref="A58:O59"/>
    <mergeCell ref="D3:H3"/>
    <mergeCell ref="D4:H4"/>
    <mergeCell ref="D2:H2"/>
    <mergeCell ref="A56:J56"/>
    <mergeCell ref="B46:E46"/>
    <mergeCell ref="B39:M39"/>
    <mergeCell ref="G25:H25"/>
    <mergeCell ref="I25:J25"/>
    <mergeCell ref="K25:L25"/>
    <mergeCell ref="M25:N25"/>
    <mergeCell ref="B25:F25"/>
    <mergeCell ref="L26:N26"/>
    <mergeCell ref="I26:K26"/>
    <mergeCell ref="B26:H26"/>
    <mergeCell ref="M24:N24"/>
  </mergeCells>
  <pageMargins left="0.7" right="0.7" top="1.0104166666666667" bottom="0.75" header="0.3" footer="0.3"/>
  <pageSetup paperSize="9" orientation="portrait" r:id="rId1"/>
  <headerFooter>
    <oddHeader>&amp;R&amp;G</oddHeader>
    <oddFooter>&amp;L© Landesverband Metall Niedersachsen/Bremen&amp;R&amp;G</oddFooter>
  </headerFooter>
  <rowBreaks count="1" manualBreakCount="1">
    <brk id="27"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Group Box 5">
              <controlPr defaultSize="0" autoFill="0" autoPict="0">
                <anchor moveWithCells="1">
                  <from>
                    <xdr:col>0</xdr:col>
                    <xdr:colOff>0</xdr:colOff>
                    <xdr:row>7</xdr:row>
                    <xdr:rowOff>0</xdr:rowOff>
                  </from>
                  <to>
                    <xdr:col>15</xdr:col>
                    <xdr:colOff>0</xdr:colOff>
                    <xdr:row>16</xdr:row>
                    <xdr:rowOff>0</xdr:rowOff>
                  </to>
                </anchor>
              </controlPr>
            </control>
          </mc:Choice>
        </mc:AlternateContent>
        <mc:AlternateContent xmlns:mc="http://schemas.openxmlformats.org/markup-compatibility/2006">
          <mc:Choice Requires="x14">
            <control shapeId="1033" r:id="rId6" name="Option Button 9">
              <controlPr defaultSize="0" autoFill="0" autoLine="0" autoPict="0">
                <anchor moveWithCells="1">
                  <from>
                    <xdr:col>0</xdr:col>
                    <xdr:colOff>0</xdr:colOff>
                    <xdr:row>8</xdr:row>
                    <xdr:rowOff>0</xdr:rowOff>
                  </from>
                  <to>
                    <xdr:col>1</xdr:col>
                    <xdr:colOff>0</xdr:colOff>
                    <xdr:row>8</xdr:row>
                    <xdr:rowOff>190500</xdr:rowOff>
                  </to>
                </anchor>
              </controlPr>
            </control>
          </mc:Choice>
        </mc:AlternateContent>
        <mc:AlternateContent xmlns:mc="http://schemas.openxmlformats.org/markup-compatibility/2006">
          <mc:Choice Requires="x14">
            <control shapeId="1038" r:id="rId7" name="Option Button 14">
              <controlPr defaultSize="0" autoFill="0" autoLine="0" autoPict="0">
                <anchor moveWithCells="1">
                  <from>
                    <xdr:col>0</xdr:col>
                    <xdr:colOff>0</xdr:colOff>
                    <xdr:row>9</xdr:row>
                    <xdr:rowOff>0</xdr:rowOff>
                  </from>
                  <to>
                    <xdr:col>1</xdr:col>
                    <xdr:colOff>0</xdr:colOff>
                    <xdr:row>9</xdr:row>
                    <xdr:rowOff>190500</xdr:rowOff>
                  </to>
                </anchor>
              </controlPr>
            </control>
          </mc:Choice>
        </mc:AlternateContent>
        <mc:AlternateContent xmlns:mc="http://schemas.openxmlformats.org/markup-compatibility/2006">
          <mc:Choice Requires="x14">
            <control shapeId="1039" r:id="rId8" name="Option Button 15">
              <controlPr defaultSize="0" autoFill="0" autoLine="0" autoPict="0">
                <anchor moveWithCells="1">
                  <from>
                    <xdr:col>0</xdr:col>
                    <xdr:colOff>0</xdr:colOff>
                    <xdr:row>10</xdr:row>
                    <xdr:rowOff>0</xdr:rowOff>
                  </from>
                  <to>
                    <xdr:col>0</xdr:col>
                    <xdr:colOff>381000</xdr:colOff>
                    <xdr:row>10</xdr:row>
                    <xdr:rowOff>190500</xdr:rowOff>
                  </to>
                </anchor>
              </controlPr>
            </control>
          </mc:Choice>
        </mc:AlternateContent>
        <mc:AlternateContent xmlns:mc="http://schemas.openxmlformats.org/markup-compatibility/2006">
          <mc:Choice Requires="x14">
            <control shapeId="1040" r:id="rId9" name="Option Button 16">
              <controlPr defaultSize="0" autoFill="0" autoLine="0" autoPict="0">
                <anchor moveWithCells="1">
                  <from>
                    <xdr:col>0</xdr:col>
                    <xdr:colOff>0</xdr:colOff>
                    <xdr:row>11</xdr:row>
                    <xdr:rowOff>0</xdr:rowOff>
                  </from>
                  <to>
                    <xdr:col>1</xdr:col>
                    <xdr:colOff>0</xdr:colOff>
                    <xdr:row>11</xdr:row>
                    <xdr:rowOff>190500</xdr:rowOff>
                  </to>
                </anchor>
              </controlPr>
            </control>
          </mc:Choice>
        </mc:AlternateContent>
        <mc:AlternateContent xmlns:mc="http://schemas.openxmlformats.org/markup-compatibility/2006">
          <mc:Choice Requires="x14">
            <control shapeId="1041" r:id="rId10" name="Option Button 17">
              <controlPr defaultSize="0" autoFill="0" autoLine="0" autoPict="0">
                <anchor moveWithCells="1">
                  <from>
                    <xdr:col>0</xdr:col>
                    <xdr:colOff>0</xdr:colOff>
                    <xdr:row>12</xdr:row>
                    <xdr:rowOff>0</xdr:rowOff>
                  </from>
                  <to>
                    <xdr:col>0</xdr:col>
                    <xdr:colOff>381000</xdr:colOff>
                    <xdr:row>12</xdr:row>
                    <xdr:rowOff>190500</xdr:rowOff>
                  </to>
                </anchor>
              </controlPr>
            </control>
          </mc:Choice>
        </mc:AlternateContent>
        <mc:AlternateContent xmlns:mc="http://schemas.openxmlformats.org/markup-compatibility/2006">
          <mc:Choice Requires="x14">
            <control shapeId="1042" r:id="rId11" name="Option Button 18">
              <controlPr defaultSize="0" autoFill="0" autoLine="0" autoPict="0">
                <anchor moveWithCells="1">
                  <from>
                    <xdr:col>0</xdr:col>
                    <xdr:colOff>0</xdr:colOff>
                    <xdr:row>13</xdr:row>
                    <xdr:rowOff>0</xdr:rowOff>
                  </from>
                  <to>
                    <xdr:col>1</xdr:col>
                    <xdr:colOff>0</xdr:colOff>
                    <xdr:row>13</xdr:row>
                    <xdr:rowOff>190500</xdr:rowOff>
                  </to>
                </anchor>
              </controlPr>
            </control>
          </mc:Choice>
        </mc:AlternateContent>
        <mc:AlternateContent xmlns:mc="http://schemas.openxmlformats.org/markup-compatibility/2006">
          <mc:Choice Requires="x14">
            <control shapeId="1043" r:id="rId12" name="Option Button 19">
              <controlPr defaultSize="0" autoFill="0" autoLine="0" autoPict="0">
                <anchor moveWithCells="1">
                  <from>
                    <xdr:col>0</xdr:col>
                    <xdr:colOff>0</xdr:colOff>
                    <xdr:row>14</xdr:row>
                    <xdr:rowOff>0</xdr:rowOff>
                  </from>
                  <to>
                    <xdr:col>1</xdr:col>
                    <xdr:colOff>0</xdr:colOff>
                    <xdr:row>14</xdr:row>
                    <xdr:rowOff>190500</xdr:rowOff>
                  </to>
                </anchor>
              </controlPr>
            </control>
          </mc:Choice>
        </mc:AlternateContent>
        <mc:AlternateContent xmlns:mc="http://schemas.openxmlformats.org/markup-compatibility/2006">
          <mc:Choice Requires="x14">
            <control shapeId="1045" r:id="rId13" name="Group Box 21">
              <controlPr defaultSize="0" autoFill="0" autoPict="0">
                <anchor moveWithCells="1">
                  <from>
                    <xdr:col>0</xdr:col>
                    <xdr:colOff>0</xdr:colOff>
                    <xdr:row>18</xdr:row>
                    <xdr:rowOff>57150</xdr:rowOff>
                  </from>
                  <to>
                    <xdr:col>15</xdr:col>
                    <xdr:colOff>0</xdr:colOff>
                    <xdr:row>27</xdr:row>
                    <xdr:rowOff>0</xdr:rowOff>
                  </to>
                </anchor>
              </controlPr>
            </control>
          </mc:Choice>
        </mc:AlternateContent>
        <mc:AlternateContent xmlns:mc="http://schemas.openxmlformats.org/markup-compatibility/2006">
          <mc:Choice Requires="x14">
            <control shapeId="1046" r:id="rId14" name="Option Button 22">
              <controlPr defaultSize="0" autoFill="0" autoLine="0" autoPict="0">
                <anchor moveWithCells="1">
                  <from>
                    <xdr:col>0</xdr:col>
                    <xdr:colOff>0</xdr:colOff>
                    <xdr:row>19</xdr:row>
                    <xdr:rowOff>0</xdr:rowOff>
                  </from>
                  <to>
                    <xdr:col>1</xdr:col>
                    <xdr:colOff>0</xdr:colOff>
                    <xdr:row>19</xdr:row>
                    <xdr:rowOff>190500</xdr:rowOff>
                  </to>
                </anchor>
              </controlPr>
            </control>
          </mc:Choice>
        </mc:AlternateContent>
        <mc:AlternateContent xmlns:mc="http://schemas.openxmlformats.org/markup-compatibility/2006">
          <mc:Choice Requires="x14">
            <control shapeId="1047" r:id="rId15" name="Option Button 23">
              <controlPr defaultSize="0" autoFill="0" autoLine="0" autoPict="0">
                <anchor moveWithCells="1">
                  <from>
                    <xdr:col>0</xdr:col>
                    <xdr:colOff>0</xdr:colOff>
                    <xdr:row>20</xdr:row>
                    <xdr:rowOff>0</xdr:rowOff>
                  </from>
                  <to>
                    <xdr:col>1</xdr:col>
                    <xdr:colOff>0</xdr:colOff>
                    <xdr:row>20</xdr:row>
                    <xdr:rowOff>190500</xdr:rowOff>
                  </to>
                </anchor>
              </controlPr>
            </control>
          </mc:Choice>
        </mc:AlternateContent>
        <mc:AlternateContent xmlns:mc="http://schemas.openxmlformats.org/markup-compatibility/2006">
          <mc:Choice Requires="x14">
            <control shapeId="1048" r:id="rId16" name="Option Button 24">
              <controlPr defaultSize="0" autoFill="0" autoLine="0" autoPict="0">
                <anchor moveWithCells="1">
                  <from>
                    <xdr:col>0</xdr:col>
                    <xdr:colOff>0</xdr:colOff>
                    <xdr:row>21</xdr:row>
                    <xdr:rowOff>0</xdr:rowOff>
                  </from>
                  <to>
                    <xdr:col>0</xdr:col>
                    <xdr:colOff>381000</xdr:colOff>
                    <xdr:row>21</xdr:row>
                    <xdr:rowOff>190500</xdr:rowOff>
                  </to>
                </anchor>
              </controlPr>
            </control>
          </mc:Choice>
        </mc:AlternateContent>
        <mc:AlternateContent xmlns:mc="http://schemas.openxmlformats.org/markup-compatibility/2006">
          <mc:Choice Requires="x14">
            <control shapeId="1049" r:id="rId17" name="Option Button 25">
              <controlPr defaultSize="0" autoFill="0" autoLine="0" autoPict="0">
                <anchor moveWithCells="1">
                  <from>
                    <xdr:col>0</xdr:col>
                    <xdr:colOff>0</xdr:colOff>
                    <xdr:row>22</xdr:row>
                    <xdr:rowOff>0</xdr:rowOff>
                  </from>
                  <to>
                    <xdr:col>1</xdr:col>
                    <xdr:colOff>0</xdr:colOff>
                    <xdr:row>22</xdr:row>
                    <xdr:rowOff>190500</xdr:rowOff>
                  </to>
                </anchor>
              </controlPr>
            </control>
          </mc:Choice>
        </mc:AlternateContent>
        <mc:AlternateContent xmlns:mc="http://schemas.openxmlformats.org/markup-compatibility/2006">
          <mc:Choice Requires="x14">
            <control shapeId="1050" r:id="rId18" name="Option Button 26">
              <controlPr defaultSize="0" autoFill="0" autoLine="0" autoPict="0">
                <anchor moveWithCells="1">
                  <from>
                    <xdr:col>0</xdr:col>
                    <xdr:colOff>0</xdr:colOff>
                    <xdr:row>23</xdr:row>
                    <xdr:rowOff>0</xdr:rowOff>
                  </from>
                  <to>
                    <xdr:col>1</xdr:col>
                    <xdr:colOff>0</xdr:colOff>
                    <xdr:row>23</xdr:row>
                    <xdr:rowOff>190500</xdr:rowOff>
                  </to>
                </anchor>
              </controlPr>
            </control>
          </mc:Choice>
        </mc:AlternateContent>
        <mc:AlternateContent xmlns:mc="http://schemas.openxmlformats.org/markup-compatibility/2006">
          <mc:Choice Requires="x14">
            <control shapeId="1051" r:id="rId19" name="Option Button 27">
              <controlPr defaultSize="0" autoFill="0" autoLine="0" autoPict="0">
                <anchor moveWithCells="1">
                  <from>
                    <xdr:col>0</xdr:col>
                    <xdr:colOff>0</xdr:colOff>
                    <xdr:row>24</xdr:row>
                    <xdr:rowOff>0</xdr:rowOff>
                  </from>
                  <to>
                    <xdr:col>1</xdr:col>
                    <xdr:colOff>0</xdr:colOff>
                    <xdr:row>24</xdr:row>
                    <xdr:rowOff>190500</xdr:rowOff>
                  </to>
                </anchor>
              </controlPr>
            </control>
          </mc:Choice>
        </mc:AlternateContent>
        <mc:AlternateContent xmlns:mc="http://schemas.openxmlformats.org/markup-compatibility/2006">
          <mc:Choice Requires="x14">
            <control shapeId="1052" r:id="rId20" name="Option Button 28">
              <controlPr defaultSize="0" autoFill="0" autoLine="0" autoPict="0">
                <anchor moveWithCells="1">
                  <from>
                    <xdr:col>0</xdr:col>
                    <xdr:colOff>0</xdr:colOff>
                    <xdr:row>25</xdr:row>
                    <xdr:rowOff>0</xdr:rowOff>
                  </from>
                  <to>
                    <xdr:col>1</xdr:col>
                    <xdr:colOff>0</xdr:colOff>
                    <xdr:row>25</xdr:row>
                    <xdr:rowOff>190500</xdr:rowOff>
                  </to>
                </anchor>
              </controlPr>
            </control>
          </mc:Choice>
        </mc:AlternateContent>
        <mc:AlternateContent xmlns:mc="http://schemas.openxmlformats.org/markup-compatibility/2006">
          <mc:Choice Requires="x14">
            <control shapeId="1116" r:id="rId21" name="Group Box 92">
              <controlPr defaultSize="0" autoFill="0" autoPict="0">
                <anchor moveWithCells="1">
                  <from>
                    <xdr:col>0</xdr:col>
                    <xdr:colOff>0</xdr:colOff>
                    <xdr:row>29</xdr:row>
                    <xdr:rowOff>57150</xdr:rowOff>
                  </from>
                  <to>
                    <xdr:col>15</xdr:col>
                    <xdr:colOff>0</xdr:colOff>
                    <xdr:row>39</xdr:row>
                    <xdr:rowOff>0</xdr:rowOff>
                  </to>
                </anchor>
              </controlPr>
            </control>
          </mc:Choice>
        </mc:AlternateContent>
        <mc:AlternateContent xmlns:mc="http://schemas.openxmlformats.org/markup-compatibility/2006">
          <mc:Choice Requires="x14">
            <control shapeId="1117" r:id="rId22" name="Option Button 93">
              <controlPr defaultSize="0" autoFill="0" autoLine="0" autoPict="0">
                <anchor mov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1118" r:id="rId23" name="Option Button 94">
              <controlPr defaultSize="0" autoFill="0" autoLine="0" autoPict="0">
                <anchor moveWithCells="1">
                  <from>
                    <xdr:col>0</xdr:col>
                    <xdr:colOff>0</xdr:colOff>
                    <xdr:row>31</xdr:row>
                    <xdr:rowOff>0</xdr:rowOff>
                  </from>
                  <to>
                    <xdr:col>1</xdr:col>
                    <xdr:colOff>0</xdr:colOff>
                    <xdr:row>32</xdr:row>
                    <xdr:rowOff>0</xdr:rowOff>
                  </to>
                </anchor>
              </controlPr>
            </control>
          </mc:Choice>
        </mc:AlternateContent>
        <mc:AlternateContent xmlns:mc="http://schemas.openxmlformats.org/markup-compatibility/2006">
          <mc:Choice Requires="x14">
            <control shapeId="1119" r:id="rId24" name="Option Button 95">
              <controlPr defaultSize="0" autoFill="0" autoLine="0" autoPict="0">
                <anchor moveWithCells="1">
                  <from>
                    <xdr:col>0</xdr:col>
                    <xdr:colOff>0</xdr:colOff>
                    <xdr:row>32</xdr:row>
                    <xdr:rowOff>0</xdr:rowOff>
                  </from>
                  <to>
                    <xdr:col>0</xdr:col>
                    <xdr:colOff>381000</xdr:colOff>
                    <xdr:row>33</xdr:row>
                    <xdr:rowOff>0</xdr:rowOff>
                  </to>
                </anchor>
              </controlPr>
            </control>
          </mc:Choice>
        </mc:AlternateContent>
        <mc:AlternateContent xmlns:mc="http://schemas.openxmlformats.org/markup-compatibility/2006">
          <mc:Choice Requires="x14">
            <control shapeId="1126" r:id="rId25" name="Option Button 102">
              <controlPr defaultSize="0" autoFill="0" autoLine="0" autoPict="0">
                <anchor moveWithCells="1">
                  <from>
                    <xdr:col>0</xdr:col>
                    <xdr:colOff>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1127" r:id="rId26" name="Option Button 103">
              <controlPr defaultSize="0" autoFill="0" autoLine="0" autoPict="0">
                <anchor moveWithCells="1">
                  <from>
                    <xdr:col>0</xdr:col>
                    <xdr:colOff>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1128" r:id="rId27" name="Option Button 104">
              <controlPr defaultSize="0" autoFill="0" autoLine="0" autoPict="0">
                <anchor moveWithCells="1">
                  <from>
                    <xdr:col>0</xdr:col>
                    <xdr:colOff>0</xdr:colOff>
                    <xdr:row>35</xdr:row>
                    <xdr:rowOff>0</xdr:rowOff>
                  </from>
                  <to>
                    <xdr:col>0</xdr:col>
                    <xdr:colOff>381000</xdr:colOff>
                    <xdr:row>36</xdr:row>
                    <xdr:rowOff>0</xdr:rowOff>
                  </to>
                </anchor>
              </controlPr>
            </control>
          </mc:Choice>
        </mc:AlternateContent>
        <mc:AlternateContent xmlns:mc="http://schemas.openxmlformats.org/markup-compatibility/2006">
          <mc:Choice Requires="x14">
            <control shapeId="1129" r:id="rId28" name="Option Button 105">
              <controlPr defaultSize="0" autoFill="0" autoLine="0" autoPict="0">
                <anchor moveWithCells="1">
                  <from>
                    <xdr:col>0</xdr:col>
                    <xdr:colOff>0</xdr:colOff>
                    <xdr:row>36</xdr:row>
                    <xdr:rowOff>0</xdr:rowOff>
                  </from>
                  <to>
                    <xdr:col>1</xdr:col>
                    <xdr:colOff>0</xdr:colOff>
                    <xdr:row>37</xdr:row>
                    <xdr:rowOff>0</xdr:rowOff>
                  </to>
                </anchor>
              </controlPr>
            </control>
          </mc:Choice>
        </mc:AlternateContent>
        <mc:AlternateContent xmlns:mc="http://schemas.openxmlformats.org/markup-compatibility/2006">
          <mc:Choice Requires="x14">
            <control shapeId="1130" r:id="rId29" name="Option Button 106">
              <controlPr defaultSize="0" autoFill="0" autoLine="0" autoPict="0">
                <anchor moveWithCells="1">
                  <from>
                    <xdr:col>0</xdr:col>
                    <xdr:colOff>0</xdr:colOff>
                    <xdr:row>37</xdr:row>
                    <xdr:rowOff>9525</xdr:rowOff>
                  </from>
                  <to>
                    <xdr:col>1</xdr:col>
                    <xdr:colOff>0</xdr:colOff>
                    <xdr:row>38</xdr:row>
                    <xdr:rowOff>0</xdr:rowOff>
                  </to>
                </anchor>
              </controlPr>
            </control>
          </mc:Choice>
        </mc:AlternateContent>
        <mc:AlternateContent xmlns:mc="http://schemas.openxmlformats.org/markup-compatibility/2006">
          <mc:Choice Requires="x14">
            <control shapeId="1131" r:id="rId30" name="Check Box 107">
              <controlPr defaultSize="0" autoFill="0" autoLine="0" autoPict="0">
                <anchor moveWithCells="1">
                  <from>
                    <xdr:col>0</xdr:col>
                    <xdr:colOff>0</xdr:colOff>
                    <xdr:row>37</xdr:row>
                    <xdr:rowOff>200025</xdr:rowOff>
                  </from>
                  <to>
                    <xdr:col>1</xdr:col>
                    <xdr:colOff>0</xdr:colOff>
                    <xdr:row>39</xdr:row>
                    <xdr:rowOff>0</xdr:rowOff>
                  </to>
                </anchor>
              </controlPr>
            </control>
          </mc:Choice>
        </mc:AlternateContent>
        <mc:AlternateContent xmlns:mc="http://schemas.openxmlformats.org/markup-compatibility/2006">
          <mc:Choice Requires="x14">
            <control shapeId="1152" r:id="rId31" name="Group Box 128">
              <controlPr defaultSize="0" autoFill="0" autoPict="0">
                <anchor moveWithCells="1">
                  <from>
                    <xdr:col>0</xdr:col>
                    <xdr:colOff>0</xdr:colOff>
                    <xdr:row>43</xdr:row>
                    <xdr:rowOff>0</xdr:rowOff>
                  </from>
                  <to>
                    <xdr:col>15</xdr:col>
                    <xdr:colOff>0</xdr:colOff>
                    <xdr:row>47</xdr:row>
                    <xdr:rowOff>0</xdr:rowOff>
                  </to>
                </anchor>
              </controlPr>
            </control>
          </mc:Choice>
        </mc:AlternateContent>
        <mc:AlternateContent xmlns:mc="http://schemas.openxmlformats.org/markup-compatibility/2006">
          <mc:Choice Requires="x14">
            <control shapeId="1160" r:id="rId32" name="Option Button 136">
              <controlPr defaultSize="0" autoFill="0" autoLine="0" autoPict="0">
                <anchor moveWithCells="1">
                  <from>
                    <xdr:col>0</xdr:col>
                    <xdr:colOff>0</xdr:colOff>
                    <xdr:row>43</xdr:row>
                    <xdr:rowOff>0</xdr:rowOff>
                  </from>
                  <to>
                    <xdr:col>1</xdr:col>
                    <xdr:colOff>0</xdr:colOff>
                    <xdr:row>43</xdr:row>
                    <xdr:rowOff>228600</xdr:rowOff>
                  </to>
                </anchor>
              </controlPr>
            </control>
          </mc:Choice>
        </mc:AlternateContent>
        <mc:AlternateContent xmlns:mc="http://schemas.openxmlformats.org/markup-compatibility/2006">
          <mc:Choice Requires="x14">
            <control shapeId="1161" r:id="rId33" name="Option Button 137">
              <controlPr defaultSize="0" autoFill="0" autoLine="0" autoPict="0">
                <anchor moveWithCells="1">
                  <from>
                    <xdr:col>0</xdr:col>
                    <xdr:colOff>0</xdr:colOff>
                    <xdr:row>44</xdr:row>
                    <xdr:rowOff>0</xdr:rowOff>
                  </from>
                  <to>
                    <xdr:col>1</xdr:col>
                    <xdr:colOff>0</xdr:colOff>
                    <xdr:row>44</xdr:row>
                    <xdr:rowOff>228600</xdr:rowOff>
                  </to>
                </anchor>
              </controlPr>
            </control>
          </mc:Choice>
        </mc:AlternateContent>
        <mc:AlternateContent xmlns:mc="http://schemas.openxmlformats.org/markup-compatibility/2006">
          <mc:Choice Requires="x14">
            <control shapeId="1162" r:id="rId34" name="Option Button 138">
              <controlPr defaultSize="0" autoFill="0" autoLine="0" autoPict="0">
                <anchor moveWithCells="1">
                  <from>
                    <xdr:col>0</xdr:col>
                    <xdr:colOff>0</xdr:colOff>
                    <xdr:row>45</xdr:row>
                    <xdr:rowOff>0</xdr:rowOff>
                  </from>
                  <to>
                    <xdr:col>1</xdr:col>
                    <xdr:colOff>0</xdr:colOff>
                    <xdr:row>45</xdr:row>
                    <xdr:rowOff>228600</xdr:rowOff>
                  </to>
                </anchor>
              </controlPr>
            </control>
          </mc:Choice>
        </mc:AlternateContent>
        <mc:AlternateContent xmlns:mc="http://schemas.openxmlformats.org/markup-compatibility/2006">
          <mc:Choice Requires="x14">
            <control shapeId="1164" r:id="rId35" name="Group Box 140">
              <controlPr defaultSize="0" autoFill="0" autoPict="0">
                <anchor moveWithCells="1">
                  <from>
                    <xdr:col>0</xdr:col>
                    <xdr:colOff>0</xdr:colOff>
                    <xdr:row>50</xdr:row>
                    <xdr:rowOff>0</xdr:rowOff>
                  </from>
                  <to>
                    <xdr:col>15</xdr:col>
                    <xdr:colOff>0</xdr:colOff>
                    <xdr:row>53</xdr:row>
                    <xdr:rowOff>0</xdr:rowOff>
                  </to>
                </anchor>
              </controlPr>
            </control>
          </mc:Choice>
        </mc:AlternateContent>
        <mc:AlternateContent xmlns:mc="http://schemas.openxmlformats.org/markup-compatibility/2006">
          <mc:Choice Requires="x14">
            <control shapeId="1165" r:id="rId36" name="Option Button 141">
              <controlPr defaultSize="0" autoFill="0" autoLine="0" autoPict="0">
                <anchor moveWithCells="1">
                  <from>
                    <xdr:col>0</xdr:col>
                    <xdr:colOff>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1166" r:id="rId37" name="Option Button 142">
              <controlPr defaultSize="0" autoFill="0" autoLine="0" autoPict="0">
                <anchor moveWithCells="1">
                  <from>
                    <xdr:col>0</xdr:col>
                    <xdr:colOff>0</xdr:colOff>
                    <xdr:row>51</xdr:row>
                    <xdr:rowOff>0</xdr:rowOff>
                  </from>
                  <to>
                    <xdr:col>1</xdr:col>
                    <xdr:colOff>0</xdr:colOff>
                    <xdr:row>52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dimension ref="A5:G128"/>
  <sheetViews>
    <sheetView tabSelected="1" topLeftCell="A85" zoomScale="145" zoomScaleNormal="145" workbookViewId="0">
      <selection activeCell="I98" sqref="I98"/>
    </sheetView>
  </sheetViews>
  <sheetFormatPr baseColWidth="10" defaultRowHeight="15" x14ac:dyDescent="0.25"/>
  <cols>
    <col min="1" max="16384" width="11.42578125" style="23"/>
  </cols>
  <sheetData>
    <row r="5" spans="1:7" ht="67.5" customHeight="1" x14ac:dyDescent="0.25">
      <c r="A5" s="117" t="s">
        <v>108</v>
      </c>
      <c r="B5" s="117"/>
      <c r="C5" s="117"/>
      <c r="D5" s="117"/>
      <c r="E5" s="117"/>
      <c r="F5" s="117"/>
      <c r="G5" s="117"/>
    </row>
    <row r="6" spans="1:7" ht="62.25" customHeight="1" x14ac:dyDescent="0.25">
      <c r="A6" s="90" t="s">
        <v>109</v>
      </c>
      <c r="B6" s="90"/>
      <c r="C6" s="90"/>
      <c r="D6" s="90"/>
      <c r="E6" s="90"/>
      <c r="F6" s="90"/>
      <c r="G6" s="90"/>
    </row>
    <row r="7" spans="1:7" x14ac:dyDescent="0.25">
      <c r="A7" s="118"/>
      <c r="B7" s="118"/>
      <c r="C7" s="118"/>
      <c r="D7" s="118"/>
      <c r="E7" s="118"/>
      <c r="F7" s="118"/>
      <c r="G7" s="118"/>
    </row>
    <row r="8" spans="1:7" x14ac:dyDescent="0.25">
      <c r="A8" s="118"/>
      <c r="B8" s="118"/>
      <c r="C8" s="118"/>
      <c r="D8" s="118"/>
      <c r="E8" s="118"/>
      <c r="F8" s="118"/>
      <c r="G8" s="118"/>
    </row>
    <row r="9" spans="1:7" x14ac:dyDescent="0.25">
      <c r="A9" s="118"/>
      <c r="B9" s="118"/>
      <c r="C9" s="118"/>
      <c r="D9" s="118"/>
      <c r="E9" s="118"/>
      <c r="F9" s="118"/>
      <c r="G9" s="118"/>
    </row>
    <row r="122" spans="1:3" x14ac:dyDescent="0.25">
      <c r="A122" s="67" t="s">
        <v>117</v>
      </c>
    </row>
    <row r="123" spans="1:3" ht="15.75" thickBot="1" x14ac:dyDescent="0.3"/>
    <row r="124" spans="1:3" ht="52.5" customHeight="1" x14ac:dyDescent="0.25">
      <c r="A124" s="109" t="s">
        <v>111</v>
      </c>
      <c r="B124" s="111" t="s">
        <v>112</v>
      </c>
      <c r="C124" s="112"/>
    </row>
    <row r="125" spans="1:3" ht="13.5" customHeight="1" x14ac:dyDescent="0.25">
      <c r="A125" s="110"/>
      <c r="B125" s="113" t="s">
        <v>113</v>
      </c>
      <c r="C125" s="114"/>
    </row>
    <row r="126" spans="1:3" x14ac:dyDescent="0.25">
      <c r="A126" s="65" t="s">
        <v>114</v>
      </c>
      <c r="B126" s="115">
        <v>15</v>
      </c>
      <c r="C126" s="116"/>
    </row>
    <row r="127" spans="1:3" x14ac:dyDescent="0.25">
      <c r="A127" s="65" t="s">
        <v>115</v>
      </c>
      <c r="B127" s="115">
        <v>25</v>
      </c>
      <c r="C127" s="116"/>
    </row>
    <row r="128" spans="1:3" ht="15.75" thickBot="1" x14ac:dyDescent="0.3">
      <c r="A128" s="66" t="s">
        <v>116</v>
      </c>
      <c r="B128" s="107">
        <v>35</v>
      </c>
      <c r="C128" s="108"/>
    </row>
  </sheetData>
  <sheetProtection algorithmName="SHA-512" hashValue="4br6VDYSeonnIPEW6SPlXAeSg4jeJo5Ktt2d5g2EYoFaBVxXRYHA5pYbGIGUsIo8FNGCLe1StvGk8rmfleJbFg==" saltValue="DZbT3NTPBpq9+5Lv2Aahng==" spinCount="100000" sheet="1" objects="1" scenarios="1"/>
  <mergeCells count="11">
    <mergeCell ref="A5:G5"/>
    <mergeCell ref="A6:G6"/>
    <mergeCell ref="A7:G7"/>
    <mergeCell ref="A8:G8"/>
    <mergeCell ref="A9:G9"/>
    <mergeCell ref="B128:C128"/>
    <mergeCell ref="A124:A125"/>
    <mergeCell ref="B124:C124"/>
    <mergeCell ref="B125:C125"/>
    <mergeCell ref="B126:C126"/>
    <mergeCell ref="B127:C127"/>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1:B66"/>
  <sheetViews>
    <sheetView topLeftCell="A38" workbookViewId="0">
      <selection activeCell="B72" sqref="B72"/>
    </sheetView>
  </sheetViews>
  <sheetFormatPr baseColWidth="10" defaultRowHeight="15" x14ac:dyDescent="0.25"/>
  <cols>
    <col min="1" max="1" width="14.7109375" bestFit="1" customWidth="1"/>
    <col min="2" max="2" width="16.5703125" bestFit="1" customWidth="1"/>
  </cols>
  <sheetData>
    <row r="1" spans="1:2" ht="15.75" thickBot="1" x14ac:dyDescent="0.3">
      <c r="A1" s="1" t="s">
        <v>0</v>
      </c>
    </row>
    <row r="2" spans="1:2" x14ac:dyDescent="0.25">
      <c r="A2" s="6">
        <v>1</v>
      </c>
      <c r="B2" s="14">
        <v>0</v>
      </c>
    </row>
    <row r="3" spans="1:2" x14ac:dyDescent="0.25">
      <c r="A3" s="8">
        <v>2</v>
      </c>
      <c r="B3" s="15">
        <v>3</v>
      </c>
    </row>
    <row r="4" spans="1:2" x14ac:dyDescent="0.25">
      <c r="A4" s="8">
        <v>3</v>
      </c>
      <c r="B4" s="15">
        <v>6</v>
      </c>
    </row>
    <row r="5" spans="1:2" x14ac:dyDescent="0.25">
      <c r="A5" s="8">
        <v>4</v>
      </c>
      <c r="B5" s="15">
        <v>9</v>
      </c>
    </row>
    <row r="6" spans="1:2" x14ac:dyDescent="0.25">
      <c r="A6" s="8">
        <v>5</v>
      </c>
      <c r="B6" s="15">
        <v>12</v>
      </c>
    </row>
    <row r="7" spans="1:2" x14ac:dyDescent="0.25">
      <c r="A7" s="8">
        <v>6</v>
      </c>
      <c r="B7" s="15">
        <v>15</v>
      </c>
    </row>
    <row r="8" spans="1:2" ht="15.75" thickBot="1" x14ac:dyDescent="0.3">
      <c r="A8" s="10">
        <v>7</v>
      </c>
      <c r="B8" s="16">
        <v>15</v>
      </c>
    </row>
    <row r="10" spans="1:2" x14ac:dyDescent="0.25">
      <c r="A10" t="s">
        <v>18</v>
      </c>
      <c r="B10">
        <v>2</v>
      </c>
    </row>
    <row r="11" spans="1:2" x14ac:dyDescent="0.25">
      <c r="A11" t="s">
        <v>19</v>
      </c>
      <c r="B11">
        <f>VLOOKUP(EingabeZA,MatrixZA,2)</f>
        <v>3</v>
      </c>
    </row>
    <row r="12" spans="1:2" x14ac:dyDescent="0.25">
      <c r="A12" t="s">
        <v>20</v>
      </c>
      <c r="B12" t="str">
        <f>CONCATENATE(ErgebnisZA)</f>
        <v>3</v>
      </c>
    </row>
    <row r="15" spans="1:2" ht="15.75" thickBot="1" x14ac:dyDescent="0.3">
      <c r="A15" s="1" t="s">
        <v>23</v>
      </c>
    </row>
    <row r="16" spans="1:2" x14ac:dyDescent="0.25">
      <c r="A16" s="6">
        <v>1</v>
      </c>
      <c r="B16" s="14">
        <v>-25</v>
      </c>
    </row>
    <row r="17" spans="1:2" x14ac:dyDescent="0.25">
      <c r="A17" s="8">
        <v>2</v>
      </c>
      <c r="B17" s="15">
        <v>-10</v>
      </c>
    </row>
    <row r="18" spans="1:2" x14ac:dyDescent="0.25">
      <c r="A18" s="8">
        <v>3</v>
      </c>
      <c r="B18" s="15">
        <v>-5</v>
      </c>
    </row>
    <row r="19" spans="1:2" x14ac:dyDescent="0.25">
      <c r="A19" s="8">
        <v>4</v>
      </c>
      <c r="B19" s="15">
        <v>0</v>
      </c>
    </row>
    <row r="20" spans="1:2" x14ac:dyDescent="0.25">
      <c r="A20" s="8">
        <v>5</v>
      </c>
      <c r="B20" s="15">
        <v>3</v>
      </c>
    </row>
    <row r="21" spans="1:2" x14ac:dyDescent="0.25">
      <c r="A21" s="8">
        <v>6</v>
      </c>
      <c r="B21" s="15">
        <v>5</v>
      </c>
    </row>
    <row r="22" spans="1:2" ht="15.75" thickBot="1" x14ac:dyDescent="0.3">
      <c r="A22" s="10">
        <v>7</v>
      </c>
      <c r="B22" s="16">
        <v>8</v>
      </c>
    </row>
    <row r="23" spans="1:2" x14ac:dyDescent="0.25">
      <c r="A23" s="12"/>
      <c r="B23" s="20"/>
    </row>
    <row r="24" spans="1:2" x14ac:dyDescent="0.25">
      <c r="A24" s="2" t="s">
        <v>24</v>
      </c>
      <c r="B24" s="21">
        <v>4</v>
      </c>
    </row>
    <row r="25" spans="1:2" x14ac:dyDescent="0.25">
      <c r="A25" s="2" t="s">
        <v>25</v>
      </c>
      <c r="B25" s="21">
        <f>VLOOKUP(EingabeZB,MatrixZb,2)</f>
        <v>0</v>
      </c>
    </row>
    <row r="26" spans="1:2" ht="15.75" thickBot="1" x14ac:dyDescent="0.3">
      <c r="A26" s="3" t="s">
        <v>26</v>
      </c>
      <c r="B26" s="4" t="str">
        <f>CONCATENATE(ErgebnisZB)</f>
        <v>0</v>
      </c>
    </row>
    <row r="29" spans="1:2" ht="15.75" thickBot="1" x14ac:dyDescent="0.3">
      <c r="A29" s="1" t="s">
        <v>45</v>
      </c>
    </row>
    <row r="30" spans="1:2" x14ac:dyDescent="0.25">
      <c r="A30" s="6">
        <v>1</v>
      </c>
      <c r="B30" s="7">
        <v>2</v>
      </c>
    </row>
    <row r="31" spans="1:2" x14ac:dyDescent="0.25">
      <c r="A31" s="8">
        <v>2</v>
      </c>
      <c r="B31" s="9">
        <v>4</v>
      </c>
    </row>
    <row r="32" spans="1:2" x14ac:dyDescent="0.25">
      <c r="A32" s="8">
        <v>3</v>
      </c>
      <c r="B32" s="9">
        <v>6</v>
      </c>
    </row>
    <row r="33" spans="1:2" x14ac:dyDescent="0.25">
      <c r="A33" s="8">
        <v>4</v>
      </c>
      <c r="B33" s="9">
        <v>8</v>
      </c>
    </row>
    <row r="34" spans="1:2" x14ac:dyDescent="0.25">
      <c r="A34" s="8">
        <v>5</v>
      </c>
      <c r="B34" s="9">
        <v>10</v>
      </c>
    </row>
    <row r="35" spans="1:2" x14ac:dyDescent="0.25">
      <c r="A35" s="8">
        <v>6</v>
      </c>
      <c r="B35" s="9">
        <v>12</v>
      </c>
    </row>
    <row r="36" spans="1:2" x14ac:dyDescent="0.25">
      <c r="A36" s="8">
        <v>7</v>
      </c>
      <c r="B36" s="9">
        <v>15</v>
      </c>
    </row>
    <row r="37" spans="1:2" x14ac:dyDescent="0.25">
      <c r="A37" s="8">
        <v>8</v>
      </c>
      <c r="B37" s="9">
        <v>15</v>
      </c>
    </row>
    <row r="38" spans="1:2" x14ac:dyDescent="0.25">
      <c r="A38" s="8"/>
      <c r="B38" s="9"/>
    </row>
    <row r="39" spans="1:2" x14ac:dyDescent="0.25">
      <c r="A39" s="8" t="s">
        <v>46</v>
      </c>
      <c r="B39" s="9">
        <v>2</v>
      </c>
    </row>
    <row r="40" spans="1:2" x14ac:dyDescent="0.25">
      <c r="A40" s="8" t="s">
        <v>47</v>
      </c>
      <c r="B40" s="9">
        <f>IF(Reduzierung=FALSE,VLOOKUP(EingabeZc,MatrixZc,2),VLOOKUP(EingabeZc,MatrixZc,2)/2)</f>
        <v>4</v>
      </c>
    </row>
    <row r="41" spans="1:2" x14ac:dyDescent="0.25">
      <c r="A41" s="18" t="s">
        <v>65</v>
      </c>
      <c r="B41" s="19"/>
    </row>
    <row r="42" spans="1:2" ht="15.75" thickBot="1" x14ac:dyDescent="0.3">
      <c r="A42" s="17" t="s">
        <v>64</v>
      </c>
      <c r="B42" s="11" t="b">
        <v>0</v>
      </c>
    </row>
    <row r="44" spans="1:2" ht="15.75" thickBot="1" x14ac:dyDescent="0.3">
      <c r="A44" s="1" t="s">
        <v>76</v>
      </c>
    </row>
    <row r="45" spans="1:2" x14ac:dyDescent="0.25">
      <c r="A45" s="6">
        <v>1</v>
      </c>
      <c r="B45" s="7">
        <v>0</v>
      </c>
    </row>
    <row r="46" spans="1:2" x14ac:dyDescent="0.25">
      <c r="A46" s="8">
        <v>2</v>
      </c>
      <c r="B46" s="9">
        <v>3</v>
      </c>
    </row>
    <row r="47" spans="1:2" x14ac:dyDescent="0.25">
      <c r="A47" s="8">
        <v>3</v>
      </c>
      <c r="B47" s="9">
        <v>5</v>
      </c>
    </row>
    <row r="48" spans="1:2" x14ac:dyDescent="0.25">
      <c r="A48" s="8" t="s">
        <v>77</v>
      </c>
      <c r="B48" s="9">
        <v>1</v>
      </c>
    </row>
    <row r="49" spans="1:2" ht="15.75" thickBot="1" x14ac:dyDescent="0.3">
      <c r="A49" s="10" t="s">
        <v>78</v>
      </c>
      <c r="B49" s="11">
        <f>VLOOKUP(EingabeZd,MatrixZD,2)</f>
        <v>0</v>
      </c>
    </row>
    <row r="52" spans="1:2" ht="15.75" thickBot="1" x14ac:dyDescent="0.3">
      <c r="A52" s="1" t="s">
        <v>87</v>
      </c>
    </row>
    <row r="53" spans="1:2" x14ac:dyDescent="0.25">
      <c r="A53" s="6">
        <v>1</v>
      </c>
      <c r="B53" s="7">
        <v>0</v>
      </c>
    </row>
    <row r="54" spans="1:2" x14ac:dyDescent="0.25">
      <c r="A54" s="8">
        <v>2</v>
      </c>
      <c r="B54" s="9">
        <v>-8</v>
      </c>
    </row>
    <row r="55" spans="1:2" x14ac:dyDescent="0.25">
      <c r="A55" s="8" t="s">
        <v>88</v>
      </c>
      <c r="B55" s="9">
        <v>1</v>
      </c>
    </row>
    <row r="56" spans="1:2" ht="15.75" thickBot="1" x14ac:dyDescent="0.3">
      <c r="A56" s="10" t="s">
        <v>89</v>
      </c>
      <c r="B56" s="11">
        <f>VLOOKUP(EingabeZE,MatrixZE,2)</f>
        <v>0</v>
      </c>
    </row>
    <row r="59" spans="1:2" x14ac:dyDescent="0.25">
      <c r="A59" t="s">
        <v>92</v>
      </c>
    </row>
    <row r="60" spans="1:2" x14ac:dyDescent="0.25">
      <c r="A60" s="5">
        <v>1</v>
      </c>
      <c r="B60" s="13" t="s">
        <v>99</v>
      </c>
    </row>
    <row r="61" spans="1:2" x14ac:dyDescent="0.25">
      <c r="A61" s="5">
        <v>2</v>
      </c>
      <c r="B61" s="13" t="s">
        <v>93</v>
      </c>
    </row>
    <row r="62" spans="1:2" x14ac:dyDescent="0.25">
      <c r="A62" s="5">
        <v>3</v>
      </c>
      <c r="B62" s="13" t="s">
        <v>94</v>
      </c>
    </row>
    <row r="63" spans="1:2" x14ac:dyDescent="0.25">
      <c r="A63" s="5">
        <v>4</v>
      </c>
      <c r="B63" s="13" t="s">
        <v>95</v>
      </c>
    </row>
    <row r="64" spans="1:2" ht="18" x14ac:dyDescent="0.35">
      <c r="A64" t="s">
        <v>96</v>
      </c>
      <c r="B64">
        <f>SUM(ErgebnisZA,ErgebnisZB,ErgebnisZc,ErgebnisZd,ErgebnisZE)</f>
        <v>7</v>
      </c>
    </row>
    <row r="65" spans="1:2" x14ac:dyDescent="0.25">
      <c r="A65" t="s">
        <v>97</v>
      </c>
      <c r="B65">
        <f>IF(SummeZED&lt;=10,1,IF(SummeZED&lt;=20,2,IF(SummeZED&lt;=30,3,4)))</f>
        <v>1</v>
      </c>
    </row>
    <row r="66" spans="1:2" x14ac:dyDescent="0.25">
      <c r="A66" t="s">
        <v>98</v>
      </c>
      <c r="B66" t="str">
        <f>VLOOKUP(B65,MatrixErgebnis,2)</f>
        <v>nicht erforderlich</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21</vt:i4>
      </vt:variant>
    </vt:vector>
  </HeadingPairs>
  <TitlesOfParts>
    <vt:vector size="25" baseType="lpstr">
      <vt:lpstr>Start</vt:lpstr>
      <vt:lpstr>Bestimmung ZED</vt:lpstr>
      <vt:lpstr>Informationen</vt:lpstr>
      <vt:lpstr>Daten</vt:lpstr>
      <vt:lpstr>'Bestimmung ZED'!Druckbereich</vt:lpstr>
      <vt:lpstr>Informationen!Druckbereich</vt:lpstr>
      <vt:lpstr>EingabeZA</vt:lpstr>
      <vt:lpstr>EingabeZB</vt:lpstr>
      <vt:lpstr>EingabeZc</vt:lpstr>
      <vt:lpstr>EingabeZd</vt:lpstr>
      <vt:lpstr>EingabeZE</vt:lpstr>
      <vt:lpstr>ErgebnisText</vt:lpstr>
      <vt:lpstr>ErgebnisZA</vt:lpstr>
      <vt:lpstr>ErgebnisZB</vt:lpstr>
      <vt:lpstr>ErgebnisZc</vt:lpstr>
      <vt:lpstr>ErgebnisZd</vt:lpstr>
      <vt:lpstr>ErgebnisZE</vt:lpstr>
      <vt:lpstr>MatrixErgebnis</vt:lpstr>
      <vt:lpstr>MatrixZA</vt:lpstr>
      <vt:lpstr>MatrixZb</vt:lpstr>
      <vt:lpstr>MatrixZc</vt:lpstr>
      <vt:lpstr>MatrixZD</vt:lpstr>
      <vt:lpstr>MatrixZE</vt:lpstr>
      <vt:lpstr>Reduzierung</vt:lpstr>
      <vt:lpstr>SummeZED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2019-05-24T07:34:14Z</dcterms:modified>
</cp:coreProperties>
</file>